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Álvaro\Desktop\"/>
    </mc:Choice>
  </mc:AlternateContent>
  <xr:revisionPtr revIDLastSave="0" documentId="8_{390DEB8A-8DCA-4EA6-8CF2-1B6F570857D9}" xr6:coauthVersionLast="47" xr6:coauthVersionMax="47" xr10:uidLastSave="{00000000-0000-0000-0000-000000000000}"/>
  <bookViews>
    <workbookView xWindow="-120" yWindow="-120" windowWidth="29040" windowHeight="15840" tabRatio="672" activeTab="6"/>
  </bookViews>
  <sheets>
    <sheet name="Menú" sheetId="1" r:id="rId1"/>
    <sheet name="DATOS" sheetId="2" r:id="rId2"/>
    <sheet name="FINANCIERA" sheetId="3" r:id="rId3"/>
    <sheet name="CLIENTES " sheetId="6" r:id="rId4"/>
    <sheet name="PROCESOS INTERNOS" sheetId="5" r:id="rId5"/>
    <sheet name="APRENDIZAJE Y CRECIMIENTO" sheetId="4" r:id="rId6"/>
    <sheet name="Tablero de Control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7" l="1"/>
  <c r="D44" i="7"/>
  <c r="D82" i="7"/>
  <c r="G32" i="7"/>
  <c r="E32" i="7"/>
  <c r="D33" i="7"/>
  <c r="D34" i="7"/>
  <c r="D35" i="7"/>
  <c r="D36" i="7"/>
  <c r="D37" i="7"/>
  <c r="D38" i="7"/>
  <c r="D39" i="7"/>
  <c r="D40" i="7"/>
  <c r="D41" i="7"/>
  <c r="D42" i="7"/>
  <c r="D43" i="7"/>
  <c r="D84" i="7"/>
  <c r="D77" i="7"/>
  <c r="D78" i="7"/>
  <c r="D89" i="7"/>
  <c r="D66" i="7"/>
  <c r="D61" i="7"/>
  <c r="D57" i="7"/>
  <c r="D47" i="7"/>
  <c r="D21" i="7"/>
  <c r="D20" i="7"/>
  <c r="D13" i="7"/>
  <c r="E19" i="7"/>
  <c r="G19" i="7"/>
  <c r="H19" i="7"/>
  <c r="G53" i="2"/>
  <c r="H53" i="2"/>
  <c r="I53" i="2"/>
  <c r="J53" i="2"/>
  <c r="K53" i="2"/>
  <c r="L53" i="2"/>
  <c r="M53" i="2"/>
  <c r="N53" i="2"/>
  <c r="O53" i="2"/>
  <c r="D32" i="7" l="1"/>
  <c r="D19" i="7"/>
</calcChain>
</file>

<file path=xl/sharedStrings.xml><?xml version="1.0" encoding="utf-8"?>
<sst xmlns="http://schemas.openxmlformats.org/spreadsheetml/2006/main" count="249" uniqueCount="96">
  <si>
    <t>RESULTADOS</t>
  </si>
  <si>
    <t>% de incremento en el volumen administrado por los fondos</t>
  </si>
  <si>
    <t>Incrementar el volumen administrado en fondos de inversión</t>
  </si>
  <si>
    <t xml:space="preserve"> </t>
  </si>
  <si>
    <t>Índice de productividad</t>
  </si>
  <si>
    <t>OBJETIVO</t>
  </si>
  <si>
    <t>INDICADOR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</si>
  <si>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</si>
  <si>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</si>
  <si>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</si>
  <si>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</si>
  <si>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</si>
  <si>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</si>
  <si>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</si>
  <si>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</si>
  <si>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</si>
  <si>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</si>
  <si>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</si>
  <si>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</si>
  <si>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PERSPECTIVA FINANCIERA</t>
  </si>
  <si>
    <t>PERSPECTIVA CLIENTES</t>
  </si>
  <si>
    <t>Ofrecer servicios y productos de alto valor agregado</t>
  </si>
  <si>
    <t xml:space="preserve">Índice de satisfacción de clientes </t>
  </si>
  <si>
    <t>Diferenciación</t>
  </si>
  <si>
    <t>Competencia profesional</t>
  </si>
  <si>
    <t>Mezcla de productos</t>
  </si>
  <si>
    <t>Accesibilidad</t>
  </si>
  <si>
    <t>Capacidad de respuesta</t>
  </si>
  <si>
    <t>Comunicación</t>
  </si>
  <si>
    <t>Cortesía</t>
  </si>
  <si>
    <t>Proactividad</t>
  </si>
  <si>
    <t>Aspectos operativos</t>
  </si>
  <si>
    <t>Incrementar el reconocimiento de imagen</t>
  </si>
  <si>
    <t xml:space="preserve">Índice de seguridad y confiabilidad </t>
  </si>
  <si>
    <t>PERSPECTIVA PROCESOS INTERNOS</t>
  </si>
  <si>
    <t>Mejorar el proceso de ventas</t>
  </si>
  <si>
    <t>Mantener adecuados procesos en el tema de Legitimación de Capitales y política conozca a su cliente</t>
  </si>
  <si>
    <t xml:space="preserve">Contar con procesos operativos apropiados y oportunos </t>
  </si>
  <si>
    <t xml:space="preserve">Efectividad en la adquisición de nuevos clientes </t>
  </si>
  <si>
    <t>% de NC generadas por las áreas operativas</t>
  </si>
  <si>
    <t>Proporcionar una plataforma tecnológica con estándares de alta calidad</t>
  </si>
  <si>
    <t># de quejas de clientes relacionadas con el tema de comunicación y atención.</t>
  </si>
  <si>
    <t>Contar con personal altamente capacitado y con las habilidades y competencias requeridas</t>
  </si>
  <si>
    <t>Horas capacitación/empleados</t>
  </si>
  <si>
    <t>Proporcionar al personal las condiciones necesarias para lograr un excelente ambiente de trabajo</t>
  </si>
  <si>
    <t>Índice de satisfacción del personal de acuerdo a la encuesta de clima organizacional</t>
  </si>
  <si>
    <t xml:space="preserve">Valor Actual </t>
  </si>
  <si>
    <t xml:space="preserve">Rangos de Alerta </t>
  </si>
  <si>
    <t xml:space="preserve">Ponderación </t>
  </si>
  <si>
    <t xml:space="preserve">  </t>
  </si>
  <si>
    <t>10%&lt;I&lt;20%</t>
  </si>
  <si>
    <t>ENERO</t>
  </si>
  <si>
    <t>PERSPECTIVA DEL CLIENTES</t>
  </si>
  <si>
    <t>PERSPECTIVA DEL PROCESO INTERNO</t>
  </si>
  <si>
    <t>PERSPECTIVA DE APRENDIZAJE Y CRECIMIENTO</t>
  </si>
  <si>
    <t>Volver al menú</t>
  </si>
  <si>
    <t>Datos</t>
  </si>
  <si>
    <t>TABLERO DE CONTROL</t>
  </si>
  <si>
    <t>DATOS</t>
  </si>
  <si>
    <t>Gráficos</t>
  </si>
  <si>
    <t>PERSPECTIVA DE APRENDIZAKE Y CRECIMIENTO</t>
  </si>
  <si>
    <t>-</t>
  </si>
  <si>
    <t>30%&lt;I&lt;50%</t>
  </si>
  <si>
    <t>97%&lt;I&lt;90%</t>
  </si>
  <si>
    <t>Calidad de Asesoramiento</t>
  </si>
  <si>
    <t>98%&lt;I&lt;90%</t>
  </si>
  <si>
    <t>20%&lt;I&lt;10%</t>
  </si>
  <si>
    <t>Cumplimiento eficaz en la documentación de las aperturas de cuenta (Aperturas de cuenta completas/aperturas presentadas)</t>
  </si>
  <si>
    <t>50%&lt;I&lt;75%</t>
  </si>
  <si>
    <t>20&lt;I&lt;40</t>
  </si>
  <si>
    <t>80%&lt;I&lt;40%</t>
  </si>
  <si>
    <t>Eficacia en la implementación de requerimientos (Soluciones implementadas/soluciones requeridas aceptadas)</t>
  </si>
  <si>
    <t xml:space="preserve">Efectividad de las capacitaciones </t>
  </si>
  <si>
    <t>95%&lt;I&lt;70%</t>
  </si>
  <si>
    <t>60&lt;I&lt;20</t>
  </si>
  <si>
    <t>87%&lt;I&lt;70%</t>
  </si>
  <si>
    <t>Cumplimiento eficaz en la documentación de las aperturas de cuenta</t>
  </si>
  <si>
    <t>Efectividad en la adquisición de nuevos clientes (#de clientes visitados/# de aperturas de cuentas efectuadas)</t>
  </si>
  <si>
    <t xml:space="preserve">Eficacia en la implementación de requerimientos </t>
  </si>
  <si>
    <t>Maximizar la rentabilidad el el proceso de asesoría y venta</t>
  </si>
  <si>
    <t>Indice de rentabilidad</t>
  </si>
  <si>
    <t>Maximizar la rentailidad en el proceso de asesoria y venta</t>
  </si>
  <si>
    <t>Rentabilidad</t>
  </si>
  <si>
    <t>15%&lt;I&lt;23%</t>
  </si>
  <si>
    <t>Servicio</t>
  </si>
  <si>
    <t>96%&lt;I&lt;91%</t>
  </si>
  <si>
    <t>93%&lt;I&lt;85%</t>
  </si>
  <si>
    <t>96%&lt;I&lt;89%</t>
  </si>
  <si>
    <t>97%&lt;I&lt;92%</t>
  </si>
  <si>
    <t>99%&lt;I&lt;94%</t>
  </si>
  <si>
    <t>97%&lt;I&lt;91%</t>
  </si>
  <si>
    <t>75%&lt;I&lt;65%</t>
  </si>
  <si>
    <t>50%&lt;I&lt;32%</t>
  </si>
  <si>
    <t>95%&lt;I&lt;87%</t>
  </si>
  <si>
    <t>21%&lt;I&lt;34%</t>
  </si>
  <si>
    <t>82%&lt;I&lt;89%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</si>
</sst>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</font>
    <font>
      <sz val="8"/>
      <name val="Arial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b/>
      <sz val="10"/>
      <name val="Bauhaus 93"/>
      <family val="5"/>
    </font>
    <font>
      <b/>
      <sz val="9"/>
      <name val="Arial"/>
      <family val="2"/>
    </font>
    <font>
      <sz val="10"/>
      <name val="Arial"/>
      <family val="2"/>
    </font>
    <font>
      <b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49"/>
      </left>
      <right/>
      <top style="double">
        <color indexed="49"/>
      </top>
      <bottom/>
      <diagonal/>
    </border>
    <border>
      <left/>
      <right/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/>
      <diagonal/>
    </border>
    <border>
      <left style="double">
        <color indexed="49"/>
      </left>
      <right/>
      <top/>
      <bottom/>
      <diagonal/>
    </border>
    <border>
      <left/>
      <right style="double">
        <color indexed="49"/>
      </right>
      <top/>
      <bottom/>
      <diagonal/>
    </border>
    <border>
      <left style="double">
        <color indexed="49"/>
      </left>
      <right/>
      <top/>
      <bottom style="double">
        <color indexed="49"/>
      </bottom>
      <diagonal/>
    </border>
    <border>
      <left/>
      <right/>
      <top/>
      <bottom style="double">
        <color indexed="49"/>
      </bottom>
      <diagonal/>
    </border>
    <border>
      <left/>
      <right style="double">
        <color indexed="49"/>
      </right>
      <top/>
      <bottom style="double">
        <color indexed="4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justify"/>
    </xf>
    <xf numFmtId="0" fontId="0" fillId="0" borderId="0" xfId="0" applyBorder="1"/>
    <xf numFmtId="1" fontId="0" fillId="0" borderId="2" xfId="0" applyNumberFormat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distributed"/>
    </xf>
    <xf numFmtId="9" fontId="0" fillId="0" borderId="1" xfId="0" applyNumberFormat="1" applyBorder="1" applyAlignment="1">
      <alignment horizontal="center"/>
    </xf>
    <xf numFmtId="9" fontId="5" fillId="2" borderId="7" xfId="0" applyNumberFormat="1" applyFont="1" applyFill="1" applyBorder="1" applyAlignment="1">
      <alignment horizontal="center"/>
    </xf>
    <xf numFmtId="9" fontId="5" fillId="3" borderId="8" xfId="0" applyNumberFormat="1" applyFont="1" applyFill="1" applyBorder="1" applyAlignment="1">
      <alignment horizontal="center"/>
    </xf>
    <xf numFmtId="9" fontId="5" fillId="4" borderId="9" xfId="0" applyNumberFormat="1" applyFont="1" applyFill="1" applyBorder="1" applyAlignment="1">
      <alignment horizontal="center"/>
    </xf>
    <xf numFmtId="9" fontId="4" fillId="0" borderId="4" xfId="0" applyNumberFormat="1" applyFont="1" applyFill="1" applyBorder="1" applyAlignment="1">
      <alignment horizontal="center"/>
    </xf>
    <xf numFmtId="9" fontId="5" fillId="0" borderId="4" xfId="0" applyNumberFormat="1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9" fontId="5" fillId="2" borderId="11" xfId="0" applyNumberFormat="1" applyFont="1" applyFill="1" applyBorder="1" applyAlignment="1">
      <alignment horizontal="center"/>
    </xf>
    <xf numFmtId="9" fontId="5" fillId="3" borderId="11" xfId="0" applyNumberFormat="1" applyFont="1" applyFill="1" applyBorder="1" applyAlignment="1">
      <alignment horizontal="center"/>
    </xf>
    <xf numFmtId="9" fontId="5" fillId="4" borderId="1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13" xfId="0" applyBorder="1"/>
    <xf numFmtId="0" fontId="0" fillId="0" borderId="4" xfId="0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9" fillId="6" borderId="14" xfId="0" applyFont="1" applyFill="1" applyBorder="1"/>
    <xf numFmtId="0" fontId="9" fillId="6" borderId="15" xfId="0" applyFont="1" applyFill="1" applyBorder="1"/>
    <xf numFmtId="0" fontId="9" fillId="6" borderId="16" xfId="0" applyFont="1" applyFill="1" applyBorder="1"/>
    <xf numFmtId="0" fontId="9" fillId="6" borderId="17" xfId="0" applyFont="1" applyFill="1" applyBorder="1"/>
    <xf numFmtId="0" fontId="9" fillId="6" borderId="18" xfId="0" applyFont="1" applyFill="1" applyBorder="1"/>
    <xf numFmtId="0" fontId="9" fillId="6" borderId="19" xfId="0" applyFont="1" applyFill="1" applyBorder="1"/>
    <xf numFmtId="0" fontId="9" fillId="6" borderId="20" xfId="0" applyFont="1" applyFill="1" applyBorder="1"/>
    <xf numFmtId="0" fontId="9" fillId="6" borderId="21" xfId="0" applyFont="1" applyFill="1" applyBorder="1"/>
    <xf numFmtId="0" fontId="9" fillId="6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/>
    <xf numFmtId="0" fontId="0" fillId="0" borderId="22" xfId="0" applyBorder="1"/>
    <xf numFmtId="0" fontId="4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23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9" fontId="5" fillId="4" borderId="25" xfId="0" applyNumberFormat="1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5" fillId="5" borderId="28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distributed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29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0" fillId="0" borderId="30" xfId="0" applyFill="1" applyBorder="1" applyAlignment="1">
      <alignment vertical="center"/>
    </xf>
    <xf numFmtId="9" fontId="4" fillId="0" borderId="30" xfId="0" applyNumberFormat="1" applyFont="1" applyFill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5" fillId="5" borderId="33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9" fontId="0" fillId="0" borderId="35" xfId="0" applyNumberFormat="1" applyBorder="1" applyAlignment="1">
      <alignment horizontal="center" vertical="center"/>
    </xf>
    <xf numFmtId="9" fontId="0" fillId="0" borderId="36" xfId="0" applyNumberFormat="1" applyBorder="1" applyAlignment="1">
      <alignment horizontal="center" vertical="center"/>
    </xf>
    <xf numFmtId="0" fontId="3" fillId="0" borderId="37" xfId="0" applyFont="1" applyBorder="1" applyAlignment="1">
      <alignment horizontal="justify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0" fillId="0" borderId="10" xfId="0" applyBorder="1"/>
    <xf numFmtId="0" fontId="0" fillId="0" borderId="2" xfId="0" applyBorder="1"/>
    <xf numFmtId="9" fontId="1" fillId="0" borderId="2" xfId="0" applyNumberFormat="1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/>
    </xf>
    <xf numFmtId="9" fontId="0" fillId="0" borderId="10" xfId="0" applyNumberFormat="1" applyFill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justify" vertical="center"/>
    </xf>
    <xf numFmtId="0" fontId="3" fillId="0" borderId="51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justify" vertical="center"/>
    </xf>
    <xf numFmtId="0" fontId="3" fillId="0" borderId="50" xfId="0" applyFont="1" applyBorder="1" applyAlignment="1">
      <alignment horizontal="justify" vertical="center"/>
    </xf>
    <xf numFmtId="0" fontId="3" fillId="0" borderId="49" xfId="0" applyFont="1" applyBorder="1" applyAlignment="1">
      <alignment horizontal="justify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9" fontId="0" fillId="0" borderId="29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9" fontId="1" fillId="0" borderId="1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9" fontId="0" fillId="0" borderId="31" xfId="0" applyNumberFormat="1" applyBorder="1" applyAlignment="1">
      <alignment horizontal="center" vertical="center"/>
    </xf>
    <xf numFmtId="0" fontId="3" fillId="0" borderId="48" xfId="0" applyFont="1" applyBorder="1" applyAlignment="1">
      <alignment horizontal="justify" vertical="center"/>
    </xf>
    <xf numFmtId="0" fontId="3" fillId="0" borderId="39" xfId="0" applyFont="1" applyBorder="1" applyAlignment="1">
      <alignment horizontal="justify" vertical="center"/>
    </xf>
    <xf numFmtId="9" fontId="9" fillId="0" borderId="4" xfId="0" applyNumberFormat="1" applyFont="1" applyBorder="1" applyAlignment="1">
      <alignment horizontal="center" vertical="distributed"/>
    </xf>
    <xf numFmtId="9" fontId="9" fillId="0" borderId="2" xfId="0" applyNumberFormat="1" applyFont="1" applyBorder="1" applyAlignment="1">
      <alignment horizontal="center" vertical="distributed"/>
    </xf>
    <xf numFmtId="9" fontId="9" fillId="0" borderId="1" xfId="0" applyNumberFormat="1" applyFont="1" applyBorder="1" applyAlignment="1">
      <alignment horizontal="center" vertical="distributed"/>
    </xf>
    <xf numFmtId="9" fontId="9" fillId="0" borderId="29" xfId="0" applyNumberFormat="1" applyFont="1" applyBorder="1" applyAlignment="1">
      <alignment horizontal="center" vertical="distributed"/>
    </xf>
    <xf numFmtId="9" fontId="9" fillId="0" borderId="3" xfId="0" applyNumberFormat="1" applyFont="1" applyBorder="1" applyAlignment="1">
      <alignment horizontal="center" vertical="distributed"/>
    </xf>
    <xf numFmtId="9" fontId="9" fillId="0" borderId="12" xfId="0" applyNumberFormat="1" applyFont="1" applyBorder="1" applyAlignment="1">
      <alignment horizontal="center" vertical="distributed"/>
    </xf>
    <xf numFmtId="9" fontId="0" fillId="0" borderId="10" xfId="0" applyNumberFormat="1" applyBorder="1" applyAlignment="1">
      <alignment horizontal="center" vertical="center"/>
    </xf>
    <xf numFmtId="9" fontId="0" fillId="0" borderId="47" xfId="0" applyNumberFormat="1" applyBorder="1" applyAlignment="1">
      <alignment horizontal="center" vertical="center"/>
    </xf>
    <xf numFmtId="9" fontId="0" fillId="0" borderId="35" xfId="0" applyNumberForma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3" fillId="0" borderId="48" xfId="0" applyFont="1" applyBorder="1" applyAlignment="1">
      <alignment horizontal="center" vertical="distributed"/>
    </xf>
    <xf numFmtId="0" fontId="3" fillId="0" borderId="39" xfId="0" applyFont="1" applyBorder="1" applyAlignment="1">
      <alignment horizontal="center" vertical="distributed"/>
    </xf>
    <xf numFmtId="0" fontId="3" fillId="0" borderId="2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9" fontId="0" fillId="0" borderId="1" xfId="0" applyNumberFormat="1" applyBorder="1" applyAlignment="1">
      <alignment horizontal="center" vertical="center"/>
    </xf>
    <xf numFmtId="0" fontId="3" fillId="0" borderId="49" xfId="0" applyFont="1" applyBorder="1" applyAlignment="1">
      <alignment horizontal="center" vertical="distributed"/>
    </xf>
    <xf numFmtId="0" fontId="0" fillId="0" borderId="0" xfId="0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5" borderId="3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distributed"/>
    </xf>
    <xf numFmtId="0" fontId="3" fillId="0" borderId="50" xfId="0" applyFont="1" applyBorder="1" applyAlignment="1">
      <alignment horizontal="center" vertical="distributed"/>
    </xf>
    <xf numFmtId="0" fontId="3" fillId="0" borderId="51" xfId="0" applyFont="1" applyBorder="1" applyAlignment="1">
      <alignment horizontal="center" vertical="distributed"/>
    </xf>
    <xf numFmtId="0" fontId="3" fillId="0" borderId="23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4" fillId="5" borderId="55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distributed"/>
    </xf>
    <xf numFmtId="0" fontId="3" fillId="0" borderId="38" xfId="0" applyFont="1" applyBorder="1" applyAlignment="1">
      <alignment horizontal="center" vertical="distributed"/>
    </xf>
    <xf numFmtId="0" fontId="3" fillId="0" borderId="37" xfId="0" applyFont="1" applyBorder="1" applyAlignment="1">
      <alignment horizontal="center" vertical="distributed"/>
    </xf>
    <xf numFmtId="0" fontId="4" fillId="0" borderId="5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justify" vertical="center"/>
    </xf>
    <xf numFmtId="9" fontId="0" fillId="0" borderId="23" xfId="0" applyNumberFormat="1" applyBorder="1" applyAlignment="1">
      <alignment horizontal="center" vertical="center"/>
    </xf>
    <xf numFmtId="9" fontId="0" fillId="0" borderId="30" xfId="0" applyNumberFormat="1" applyBorder="1" applyAlignment="1">
      <alignment horizontal="center" vertical="center"/>
    </xf>
    <xf numFmtId="9" fontId="0" fillId="0" borderId="26" xfId="0" applyNumberForma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justify" vertical="center"/>
    </xf>
    <xf numFmtId="0" fontId="3" fillId="0" borderId="26" xfId="0" applyFont="1" applyFill="1" applyBorder="1" applyAlignment="1">
      <alignment horizontal="justify" vertical="center"/>
    </xf>
    <xf numFmtId="9" fontId="4" fillId="0" borderId="23" xfId="0" applyNumberFormat="1" applyFont="1" applyFill="1" applyBorder="1" applyAlignment="1">
      <alignment horizontal="center" vertical="center"/>
    </xf>
    <xf numFmtId="9" fontId="4" fillId="0" borderId="26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4" fillId="5" borderId="57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9" fontId="4" fillId="0" borderId="30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7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72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Incremento Ingresos</a:t>
            </a:r>
          </a:p>
        </c:rich>
      </c:tx>
      <c:layout>
        <c:manualLayout>
          <c:xMode val="edge"/>
          <c:yMode val="edge"/>
          <c:x val="0.3160501603966171"/>
          <c:y val="4.1095890410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37903013849"/>
          <c:y val="0.26940759403357784"/>
          <c:w val="0.85432304765395362"/>
          <c:h val="0.5662125705112484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851840421265089E-2"/>
                  <c:y val="-6.05026998007947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39-43D6-A107-C669D6A95A19}"/>
                </c:ext>
              </c:extLst>
            </c:dLbl>
            <c:dLbl>
              <c:idx val="1"/>
              <c:layout>
                <c:manualLayout>
                  <c:x val="-5.7612853190830383E-3"/>
                  <c:y val="-2.3972856542004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9-43D6-A107-C669D6A95A19}"/>
                </c:ext>
              </c:extLst>
            </c:dLbl>
            <c:dLbl>
              <c:idx val="2"/>
              <c:layout>
                <c:manualLayout>
                  <c:x val="-6.337468397836353E-2"/>
                  <c:y val="-5.13702389860972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9-43D6-A107-C669D6A95A1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A39-43D6-A107-C669D6A95A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DATOS!$D$12:$O$12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DATOS!$D$13:$O$13</c:f>
              <c:numCache>
                <c:formatCode>0%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39-43D6-A107-C669D6A9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732255"/>
        <c:axId val="1"/>
      </c:lineChart>
      <c:catAx>
        <c:axId val="1592732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322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Cortesía</a:t>
            </a:r>
          </a:p>
        </c:rich>
      </c:tx>
      <c:layout>
        <c:manualLayout>
          <c:xMode val="edge"/>
          <c:yMode val="edge"/>
          <c:x val="0.41666779555781336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6805949696399"/>
          <c:y val="0.25700993221089236"/>
          <c:w val="0.84140005827888287"/>
          <c:h val="0.5514031272888235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0C-4213-A56B-A8DC566BAE74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0C-4213-A56B-A8DC566BAE7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0C-4213-A56B-A8DC566BAE74}"/>
              </c:ext>
            </c:extLst>
          </c:dPt>
          <c:dLbls>
            <c:dLbl>
              <c:idx val="0"/>
              <c:layout>
                <c:manualLayout>
                  <c:x val="2.2491322920296813E-3"/>
                  <c:y val="0.841123414508374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0C-4213-A56B-A8DC566BAE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DATOS!$D$33:$F$33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190C-4213-A56B-A8DC566BA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1592755551"/>
        <c:axId val="1"/>
      </c:barChart>
      <c:catAx>
        <c:axId val="159275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55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Proactividad</a:t>
            </a:r>
          </a:p>
        </c:rich>
      </c:tx>
      <c:layout>
        <c:manualLayout>
          <c:xMode val="edge"/>
          <c:yMode val="edge"/>
          <c:x val="0.37994778357190839"/>
          <c:y val="4.2253521126760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3366220427704"/>
          <c:y val="0.25821714631540821"/>
          <c:w val="0.84432826456374788"/>
          <c:h val="0.5492982930709592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2D-42B1-A780-72DA49AF0817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2D-42B1-A780-72DA49AF081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C2D-42B1-A780-72DA49AF0817}"/>
              </c:ext>
            </c:extLst>
          </c:dPt>
          <c:dLbls>
            <c:dLbl>
              <c:idx val="0"/>
              <c:layout>
                <c:manualLayout>
                  <c:x val="1.767648193987657E-3"/>
                  <c:y val="0.85446401144371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2D-42B1-A780-72DA49AF081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DATOS!$D$34:$F$34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7C2D-42B1-A780-72DA49AF0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592756383"/>
        <c:axId val="1"/>
      </c:barChart>
      <c:catAx>
        <c:axId val="1592756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63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Aspectos Operativos</a:t>
            </a:r>
          </a:p>
        </c:rich>
      </c:tx>
      <c:layout>
        <c:manualLayout>
          <c:xMode val="edge"/>
          <c:yMode val="edge"/>
          <c:x val="0.29919137466307277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9380053908356"/>
          <c:y val="0.25700993221089236"/>
          <c:w val="0.84097035040431267"/>
          <c:h val="0.5514031272888235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A21-40B6-AA44-047832314012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21-40B6-AA44-04783231401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A21-40B6-AA44-047832314012}"/>
              </c:ext>
            </c:extLst>
          </c:dPt>
          <c:dLbls>
            <c:dLbl>
              <c:idx val="0"/>
              <c:layout>
                <c:manualLayout>
                  <c:x val="2.704473261596993E-3"/>
                  <c:y val="0.8317775987916152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21-40B6-AA44-047832314012}"/>
                </c:ext>
              </c:extLst>
            </c:dLbl>
            <c:dLbl>
              <c:idx val="2"/>
              <c:layout>
                <c:manualLayout>
                  <c:x val="5.399891051354455E-3"/>
                  <c:y val="0.7383194416240179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21-40B6-AA44-0478323140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DATOS!$D$35:$F$35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A21-40B6-AA44-047832314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1592753471"/>
        <c:axId val="1"/>
      </c:barChart>
      <c:catAx>
        <c:axId val="15927534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34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Diferenciación</a:t>
            </a:r>
          </a:p>
        </c:rich>
      </c:tx>
      <c:layout>
        <c:manualLayout>
          <c:xMode val="edge"/>
          <c:yMode val="edge"/>
          <c:x val="0.36147812657982392"/>
          <c:y val="4.2253521126760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3366220427704"/>
          <c:y val="0.25821714631540821"/>
          <c:w val="0.84432826456374788"/>
          <c:h val="0.5492982930709592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82F-4E12-9512-201D30ECFC43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2F-4E12-9512-201D30ECFC4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82F-4E12-9512-201D30ECFC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DATOS!$D$37:$F$37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C82F-4E12-9512-201D30ECF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1592752223"/>
        <c:axId val="1"/>
      </c:barChart>
      <c:catAx>
        <c:axId val="159275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22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Seguridad y Confiabilidad</a:t>
            </a:r>
          </a:p>
        </c:rich>
      </c:tx>
      <c:layout>
        <c:manualLayout>
          <c:xMode val="edge"/>
          <c:yMode val="edge"/>
          <c:x val="0.32163804085892772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22179432755078E-2"/>
          <c:y val="0.19330855018587362"/>
          <c:w val="0.8927892239073616"/>
          <c:h val="0.66542750929368033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D95-49DC-966D-C5BB7F42E1B4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95-49DC-966D-C5BB7F42E1B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95-49DC-966D-C5BB7F42E1B4}"/>
              </c:ext>
            </c:extLst>
          </c:dPt>
          <c:dLbls>
            <c:dLbl>
              <c:idx val="0"/>
              <c:layout>
                <c:manualLayout>
                  <c:x val="-3.8705323096978862E-2"/>
                  <c:y val="0.42795031661934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95-49DC-966D-C5BB7F42E1B4}"/>
                </c:ext>
              </c:extLst>
            </c:dLbl>
            <c:dLbl>
              <c:idx val="1"/>
              <c:layout>
                <c:manualLayout>
                  <c:x val="-0.49812075728475286"/>
                  <c:y val="0.7141956697791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5-49DC-966D-C5BB7F42E1B4}"/>
                </c:ext>
              </c:extLst>
            </c:dLbl>
            <c:dLbl>
              <c:idx val="2"/>
              <c:layout>
                <c:manualLayout>
                  <c:x val="-0.72946537721895699"/>
                  <c:y val="0.7141956697791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5-49DC-966D-C5BB7F42E1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DATOS!$D$39:$F$39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D95-49DC-966D-C5BB7F42E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shape val="box"/>
        <c:axId val="1592757631"/>
        <c:axId val="1"/>
        <c:axId val="0"/>
      </c:bar3DChart>
      <c:catAx>
        <c:axId val="159275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76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Calidad de Asesoramiento</a:t>
            </a:r>
          </a:p>
        </c:rich>
      </c:tx>
      <c:layout>
        <c:manualLayout>
          <c:xMode val="edge"/>
          <c:yMode val="edge"/>
          <c:x val="0.25263157894736843"/>
          <c:y val="4.22535211267605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2105263157894"/>
          <c:y val="0.27699657513834697"/>
          <c:w val="0.84473684210526312"/>
          <c:h val="0.5305188642480205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4C2-4885-A4D7-A15F656D7CD6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C2-4885-A4D7-A15F656D7CD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C2-4885-A4D7-A15F656D7CD6}"/>
              </c:ext>
            </c:extLst>
          </c:dPt>
          <c:dLbls>
            <c:dLbl>
              <c:idx val="0"/>
              <c:layout>
                <c:manualLayout>
                  <c:x val="6.5879265091863684E-3"/>
                  <c:y val="0.849769154237979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C2-4885-A4D7-A15F656D7C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DATOS!$D$37:$F$37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4C2-4885-A4D7-A15F656D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592753055"/>
        <c:axId val="1"/>
      </c:barChart>
      <c:catAx>
        <c:axId val="1592753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30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Servicio</a:t>
            </a:r>
          </a:p>
        </c:rich>
      </c:tx>
      <c:layout>
        <c:manualLayout>
          <c:xMode val="edge"/>
          <c:yMode val="edge"/>
          <c:x val="0.4175537499301949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404383109082949E-2"/>
          <c:y val="0.27102865578603191"/>
          <c:w val="0.86436282460680969"/>
          <c:h val="0.5373844037136840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59-4A10-8D31-AF8741F46217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59-4A10-8D31-AF8741F4621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59-4A10-8D31-AF8741F462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DATOS!$D$38:$F$38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E659-4A10-8D31-AF8741F46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axId val="1592744735"/>
        <c:axId val="1"/>
      </c:barChart>
      <c:catAx>
        <c:axId val="1592744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447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Efectividad en la Adquisición de Clientes</a:t>
            </a:r>
          </a:p>
        </c:rich>
      </c:tx>
      <c:layout>
        <c:manualLayout>
          <c:xMode val="edge"/>
          <c:yMode val="edge"/>
          <c:x val="0.2062780269058296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44394618834081E-2"/>
          <c:y val="0.17472118959107807"/>
          <c:w val="0.8811659192825112"/>
          <c:h val="0.70260223048327142"/>
        </c:manualLayout>
      </c:layout>
      <c:bar3DChart>
        <c:barDir val="col"/>
        <c:grouping val="stack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7A-469C-8D64-84A525739181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7A-469C-8D64-84A52573918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7A-469C-8D64-84A525739181}"/>
              </c:ext>
            </c:extLst>
          </c:dPt>
          <c:dLbls>
            <c:dLbl>
              <c:idx val="0"/>
              <c:layout>
                <c:manualLayout>
                  <c:x val="0.15299247907912855"/>
                  <c:y val="-0.510368527354155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7A-469C-8D64-84A525739181}"/>
                </c:ext>
              </c:extLst>
            </c:dLbl>
            <c:dLbl>
              <c:idx val="1"/>
              <c:layout>
                <c:manualLayout>
                  <c:x val="0.48760990078033961"/>
                  <c:y val="-0.510368527354155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7A-469C-8D64-84A525739181}"/>
                </c:ext>
              </c:extLst>
            </c:dLbl>
            <c:dLbl>
              <c:idx val="2"/>
              <c:layout>
                <c:manualLayout>
                  <c:x val="0.27514235608441318"/>
                  <c:y val="-0.510368527354155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7A-469C-8D64-84A5257391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DATOS!$D$48:$O$48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DATOS!$D$49:$O$49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077A-469C-8D64-84A525739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shape val="box"/>
        <c:axId val="1592733503"/>
        <c:axId val="1"/>
        <c:axId val="0"/>
      </c:bar3DChart>
      <c:catAx>
        <c:axId val="1592733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3350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Cumplimiento en la Documentación de Aperturas de Cuenta</a:t>
            </a:r>
          </a:p>
        </c:rich>
      </c:tx>
      <c:layout>
        <c:manualLayout>
          <c:xMode val="edge"/>
          <c:yMode val="edge"/>
          <c:x val="0.14315811576184556"/>
          <c:y val="3.773584905660377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1"/>
      <c:rotY val="20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421102406560862E-2"/>
          <c:y val="0.14717008249204469"/>
          <c:w val="0.70736914820019348"/>
          <c:h val="0.73207682060145307"/>
        </c:manualLayout>
      </c:layout>
      <c:bar3DChart>
        <c:barDir val="col"/>
        <c:grouping val="clustered"/>
        <c:varyColors val="0"/>
        <c:ser>
          <c:idx val="0"/>
          <c:order val="0"/>
          <c:tx>
            <c:v>Cuentas Entregas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3676710541326615E-2"/>
                  <c:y val="-0.153209889465619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82-4295-8707-59AEE634E5A4}"/>
                </c:ext>
              </c:extLst>
            </c:dLbl>
            <c:dLbl>
              <c:idx val="1"/>
              <c:layout>
                <c:manualLayout>
                  <c:x val="-0.14117509702767711"/>
                  <c:y val="-0.157511974346518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82-4295-8707-59AEE634E5A4}"/>
                </c:ext>
              </c:extLst>
            </c:dLbl>
            <c:dLbl>
              <c:idx val="2"/>
              <c:layout>
                <c:manualLayout>
                  <c:x val="0.46502657099282951"/>
                  <c:y val="-0.157511974346518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2-4295-8707-59AEE634E5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DATOS!$D$48:$O$48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DATOS!$D$52:$O$52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9F82-4295-8707-59AEE634E5A4}"/>
            </c:ext>
          </c:extLst>
        </c:ser>
        <c:ser>
          <c:idx val="1"/>
          <c:order val="1"/>
          <c:tx>
            <c:v>Cuentas Completas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578151208383467E-2"/>
                  <c:y val="-7.01908685726709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2-4295-8707-59AEE634E5A4}"/>
                </c:ext>
              </c:extLst>
            </c:dLbl>
            <c:dLbl>
              <c:idx val="1"/>
              <c:layout>
                <c:manualLayout>
                  <c:x val="0.57499026763601224"/>
                  <c:y val="-0.157511974346518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82-4295-8707-59AEE634E5A4}"/>
                </c:ext>
              </c:extLst>
            </c:dLbl>
            <c:dLbl>
              <c:idx val="2"/>
              <c:layout>
                <c:manualLayout>
                  <c:x val="0.39171743989737429"/>
                  <c:y val="-0.157511974346518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2-4295-8707-59AEE634E5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DATOS!$D$48:$O$48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DATOS!$D$51:$O$51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9F82-4295-8707-59AEE634E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1592738495"/>
        <c:axId val="1"/>
        <c:axId val="0"/>
      </c:bar3DChart>
      <c:catAx>
        <c:axId val="1592738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38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6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726324630473822"/>
          <c:y val="0.85283177338681715"/>
          <c:w val="0.21684232628816136"/>
          <c:h val="0.12075511315802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Cumplimiento en la Documentación de Aperturas de Cuenta</a:t>
            </a:r>
          </a:p>
        </c:rich>
      </c:tx>
      <c:layout>
        <c:manualLayout>
          <c:xMode val="edge"/>
          <c:yMode val="edge"/>
          <c:x val="0.12249443207126949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3"/>
      <c:rotY val="20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913140311804009"/>
          <c:y val="0.15298535335775959"/>
          <c:w val="0.87973273942093544"/>
          <c:h val="0.76119541670690138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655-4F9A-9CA2-9EDEBF7D491E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55-4F9A-9CA2-9EDEBF7D491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55-4F9A-9CA2-9EDEBF7D491E}"/>
              </c:ext>
            </c:extLst>
          </c:dPt>
          <c:dLbls>
            <c:dLbl>
              <c:idx val="0"/>
              <c:layout>
                <c:manualLayout>
                  <c:x val="9.5462532662259084E-2"/>
                  <c:y val="-0.188405967497047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55-4F9A-9CA2-9EDEBF7D491E}"/>
                </c:ext>
              </c:extLst>
            </c:dLbl>
            <c:dLbl>
              <c:idx val="1"/>
              <c:layout>
                <c:manualLayout>
                  <c:x val="0.47037324120676449"/>
                  <c:y val="-0.188405967497047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55-4F9A-9CA2-9EDEBF7D491E}"/>
                </c:ext>
              </c:extLst>
            </c:dLbl>
            <c:dLbl>
              <c:idx val="2"/>
              <c:layout>
                <c:manualLayout>
                  <c:x val="0.25508350431697147"/>
                  <c:y val="-0.188405967497047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5-4F9A-9CA2-9EDEBF7D49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DATOS!$D$48:$O$48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DATOS!$D$53:$O$53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B655-4F9A-9CA2-9EDEBF7D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1592742655"/>
        <c:axId val="1"/>
        <c:axId val="0"/>
      </c:bar3DChart>
      <c:catAx>
        <c:axId val="1592742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4265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Rentabilidad</a:t>
            </a:r>
          </a:p>
        </c:rich>
      </c:tx>
      <c:layout>
        <c:manualLayout>
          <c:xMode val="edge"/>
          <c:yMode val="edge"/>
          <c:x val="0.37994778357190839"/>
          <c:y val="4.1095890410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3366220427704"/>
          <c:y val="0.25114267240418275"/>
          <c:w val="0.84432826456374788"/>
          <c:h val="0.5844774921406434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98-4172-9A2F-0152A8AB6A33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98-4172-9A2F-0152A8AB6A33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98-4172-9A2F-0152A8AB6A33}"/>
              </c:ext>
            </c:extLst>
          </c:dPt>
          <c:dLbls>
            <c:dLbl>
              <c:idx val="1"/>
              <c:layout>
                <c:manualLayout>
                  <c:x val="5.2857682136897011E-3"/>
                  <c:y val="0.76256047802724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8-4172-9A2F-0152A8AB6A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DATOS!$D$12:$O$12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DATOS!$D$17:$O$17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8E98-4172-9A2F-0152A8AB6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743903"/>
        <c:axId val="1"/>
      </c:barChart>
      <c:catAx>
        <c:axId val="1592743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43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NC generadas Procesos Operativos</a:t>
            </a:r>
          </a:p>
        </c:rich>
      </c:tx>
      <c:layout>
        <c:manualLayout>
          <c:xMode val="edge"/>
          <c:yMode val="edge"/>
          <c:x val="0.2651356993736951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156576200417533E-2"/>
          <c:y val="0.17472118959107807"/>
          <c:w val="0.89561586638830892"/>
          <c:h val="0.71747211895910779"/>
        </c:manualLayout>
      </c:layout>
      <c:bar3DChart>
        <c:barDir val="bar"/>
        <c:grouping val="stack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D7A-4C38-932E-64156A94A182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7A-4C38-932E-64156A94A18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7A-4C38-932E-64156A94A18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DATOS!$D$48:$O$48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DATOS!$D$54:$O$54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ED7A-4C38-932E-64156A94A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box"/>
        <c:axId val="1592727263"/>
        <c:axId val="1"/>
        <c:axId val="0"/>
      </c:bar3DChart>
      <c:catAx>
        <c:axId val="15927272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272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Quejas de Clientes por Comunicación y Atención</a:t>
            </a:r>
          </a:p>
        </c:rich>
      </c:tx>
      <c:layout>
        <c:manualLayout>
          <c:xMode val="edge"/>
          <c:yMode val="edge"/>
          <c:x val="0.16631152449227427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759141748506787E-2"/>
          <c:y val="0.184314431351223"/>
          <c:w val="0.89339112201734283"/>
          <c:h val="0.66666921978101934"/>
        </c:manualLayout>
      </c:layout>
      <c:bar3DChart>
        <c:barDir val="col"/>
        <c:grouping val="clustered"/>
        <c:varyColors val="1"/>
        <c:ser>
          <c:idx val="0"/>
          <c:order val="0"/>
          <c:tx>
            <c:strRef>
              <c:f>DATOS!$D$65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676-4D67-9A34-3F44173E653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6-4D67-9A34-3F44173E653A}"/>
              </c:ext>
            </c:extLst>
          </c:dPt>
          <c:dLbls>
            <c:dLbl>
              <c:idx val="0"/>
              <c:layout>
                <c:manualLayout>
                  <c:x val="1.2050130932517498E-2"/>
                  <c:y val="-0.209274177391546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6-4D67-9A34-3F44173E653A}"/>
                </c:ext>
              </c:extLst>
            </c:dLbl>
            <c:dLbl>
              <c:idx val="1"/>
              <c:layout>
                <c:manualLayout>
                  <c:x val="0.34801147727078369"/>
                  <c:y val="-0.209274177391546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6-4D67-9A34-3F44173E65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DATOS!$D$64:$O$64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DATOS!$E$65:$O$65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8676-4D67-9A34-3F44173E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438712527"/>
        <c:axId val="1"/>
        <c:axId val="0"/>
      </c:bar3DChart>
      <c:catAx>
        <c:axId val="143871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71252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Implementación requerimientos T.I</a:t>
            </a:r>
          </a:p>
        </c:rich>
      </c:tx>
      <c:layout>
        <c:manualLayout>
          <c:xMode val="edge"/>
          <c:yMode val="edge"/>
          <c:x val="0.2371799358413531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4809955950262"/>
          <c:y val="0.23228346456692914"/>
          <c:w val="0.85683939478038773"/>
          <c:h val="0.60629921259842523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B9A-4F19-B10B-410B3DE06C7C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9A-4F19-B10B-410B3DE06C7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9A-4F19-B10B-410B3DE06C7C}"/>
              </c:ext>
            </c:extLst>
          </c:dPt>
          <c:dLbls>
            <c:dLbl>
              <c:idx val="0"/>
              <c:layout>
                <c:manualLayout>
                  <c:x val="6.7735301154160862E-3"/>
                  <c:y val="0.759842519685039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A-4F19-B10B-410B3DE06C7C}"/>
                </c:ext>
              </c:extLst>
            </c:dLbl>
            <c:dLbl>
              <c:idx val="1"/>
              <c:layout>
                <c:manualLayout>
                  <c:x val="9.622686228426847E-3"/>
                  <c:y val="0.740157480314960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A-4F19-B10B-410B3DE06C7C}"/>
                </c:ext>
              </c:extLst>
            </c:dLbl>
            <c:dLbl>
              <c:idx val="2"/>
              <c:layout>
                <c:manualLayout>
                  <c:x val="1.2471618010504615E-2"/>
                  <c:y val="0.74803149606299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A-4F19-B10B-410B3DE06C7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DATOS!$D$64:$O$64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DATOS!$D$66:$O$66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0B9A-4F19-B10B-410B3DE0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38715439"/>
        <c:axId val="1"/>
      </c:barChart>
      <c:catAx>
        <c:axId val="143871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87154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Efectividad de las Capacitaciones</a:t>
            </a:r>
          </a:p>
        </c:rich>
      </c:tx>
      <c:layout>
        <c:manualLayout>
          <c:xMode val="edge"/>
          <c:yMode val="edge"/>
          <c:x val="0.244680851063829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425531914893617"/>
          <c:y val="0.1889763779527559"/>
          <c:w val="0.86595744680851061"/>
          <c:h val="0.66141732283464572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97-46DF-8607-05B06BBF9B46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97-46DF-8607-05B06BBF9B4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97-46DF-8607-05B06BBF9B46}"/>
              </c:ext>
            </c:extLst>
          </c:dPt>
          <c:dLbls>
            <c:dLbl>
              <c:idx val="0"/>
              <c:layout>
                <c:manualLayout>
                  <c:x val="6.3783771709387427E-2"/>
                  <c:y val="-9.10244487155641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97-46DF-8607-05B06BBF9B46}"/>
                </c:ext>
              </c:extLst>
            </c:dLbl>
            <c:dLbl>
              <c:idx val="1"/>
              <c:layout>
                <c:manualLayout>
                  <c:x val="4.9508237002289596E-2"/>
                  <c:y val="-0.14614255895178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97-46DF-8607-05B06BBF9B46}"/>
                </c:ext>
              </c:extLst>
            </c:dLbl>
            <c:dLbl>
              <c:idx val="2"/>
              <c:layout>
                <c:manualLayout>
                  <c:x val="2.0339308650248494E-2"/>
                  <c:y val="-0.150079566825800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7-46DF-8607-05B06BBF9B4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6595744680851061"/>
                  <c:y val="0.157480314960629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97-46DF-8607-05B06BBF9B4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DATOS!$D$64:$F$64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DATOS!$D$70:$F$70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E97-46DF-8607-05B06BBF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shape val="box"/>
        <c:axId val="1437562495"/>
        <c:axId val="1"/>
        <c:axId val="0"/>
      </c:bar3DChart>
      <c:catAx>
        <c:axId val="1437562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75624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Horas Capacitación</a:t>
            </a:r>
          </a:p>
        </c:rich>
      </c:tx>
      <c:layout>
        <c:manualLayout>
          <c:xMode val="edge"/>
          <c:yMode val="edge"/>
          <c:x val="0.35256477555690158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6923237436643283E-2"/>
          <c:y val="0.18972368631825576"/>
          <c:w val="0.89316425690324708"/>
          <c:h val="0.6600803253155982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0498585386145647E-2"/>
                  <c:y val="-0.165228557295745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9E-40BE-8FB0-AEEF267D2076}"/>
                </c:ext>
              </c:extLst>
            </c:dLbl>
            <c:dLbl>
              <c:idx val="1"/>
              <c:layout>
                <c:manualLayout>
                  <c:x val="6.0130979994195845E-2"/>
                  <c:y val="-6.64141373383205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E-40BE-8FB0-AEEF267D2076}"/>
                </c:ext>
              </c:extLst>
            </c:dLbl>
            <c:dLbl>
              <c:idx val="2"/>
              <c:layout>
                <c:manualLayout>
                  <c:x val="1.1387163547452136E-2"/>
                  <c:y val="-0.165228557295745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E-40BE-8FB0-AEEF267D207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4401781186943248"/>
                  <c:y val="0.371542219039917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E-40BE-8FB0-AEEF267D207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DATOS!$D$64:$F$64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DATOS!$D$68:$F$68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279E-40BE-8FB0-AEEF267D207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DATOS!$D$64:$F$64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DATOS!$D$69:$F$69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79E-40BE-8FB0-AEEF267D2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shape val="box"/>
        <c:axId val="1437549183"/>
        <c:axId val="1"/>
        <c:axId val="0"/>
      </c:bar3DChart>
      <c:catAx>
        <c:axId val="1437549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75491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Indice de Clima Organizacional</a:t>
            </a:r>
          </a:p>
        </c:rich>
      </c:tx>
      <c:layout>
        <c:manualLayout>
          <c:xMode val="edge"/>
          <c:yMode val="edge"/>
          <c:x val="0.301645530140542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8611566116643"/>
          <c:y val="0.19148936170212766"/>
          <c:w val="0.86654556328693022"/>
          <c:h val="0.6747720364741641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284-42AE-858E-CBF3D0D837F4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84-42AE-858E-CBF3D0D837F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84-42AE-858E-CBF3D0D837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DATOS!$D$72:$F$72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DATOS!$D$73:$F$73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284-42AE-858E-CBF3D0D83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1437555007"/>
        <c:axId val="1"/>
      </c:barChart>
      <c:catAx>
        <c:axId val="1437555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7555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Productividad</a:t>
            </a:r>
          </a:p>
        </c:rich>
      </c:tx>
      <c:layout>
        <c:manualLayout>
          <c:xMode val="edge"/>
          <c:yMode val="edge"/>
          <c:x val="0.38127949759704693"/>
          <c:y val="3.3834586466165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7507418993068E-2"/>
          <c:y val="0.15037593984962405"/>
          <c:w val="0.85616629246551368"/>
          <c:h val="0.7142857142857143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5FD-4E5C-B5FD-FDEE0139E145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FD-4E5C-B5FD-FDEE0139E14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FD-4E5C-B5FD-FDEE0139E1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DATOS!$D$12:$O$12</c:f>
              <c:strCache>
                <c:ptCount val="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DATOS!$D$18:$O$18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C5FD-4E5C-B5FD-FDEE0139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92748063"/>
        <c:axId val="1"/>
      </c:barChart>
      <c:catAx>
        <c:axId val="159274806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48063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Satisfacción de Clientes</a:t>
            </a:r>
          </a:p>
        </c:rich>
      </c:tx>
      <c:layout>
        <c:manualLayout>
          <c:xMode val="edge"/>
          <c:yMode val="edge"/>
          <c:x val="0.28358287303639285"/>
          <c:y val="3.8626609442060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015161048179629E-2"/>
          <c:y val="0.21888412017167383"/>
          <c:w val="0.86816131296960741"/>
          <c:h val="0.6566523605150214"/>
        </c:manualLayout>
      </c:layout>
      <c:bar3D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1A-44DB-806F-16A8B10E0D5B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1A-44DB-806F-16A8B10E0D5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1A-44DB-806F-16A8B10E0D5B}"/>
              </c:ext>
            </c:extLst>
          </c:dPt>
          <c:dLbls>
            <c:dLbl>
              <c:idx val="0"/>
              <c:layout>
                <c:manualLayout>
                  <c:x val="-0.2876308442841472"/>
                  <c:y val="0.68413774458450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1A-44DB-806F-16A8B10E0D5B}"/>
                </c:ext>
              </c:extLst>
            </c:dLbl>
            <c:dLbl>
              <c:idx val="1"/>
              <c:layout>
                <c:manualLayout>
                  <c:x val="-0.51172428782758483"/>
                  <c:y val="0.68413774458450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A-44DB-806F-16A8B10E0D5B}"/>
                </c:ext>
              </c:extLst>
            </c:dLbl>
            <c:dLbl>
              <c:idx val="2"/>
              <c:layout>
                <c:manualLayout>
                  <c:x val="-0.73581747020963784"/>
                  <c:y val="0.68413774458450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1A-44DB-806F-16A8B10E0D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DATOS!$D$27:$F$27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B51A-44DB-806F-16A8B10E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shape val="box"/>
        <c:axId val="1112509695"/>
        <c:axId val="1"/>
        <c:axId val="0"/>
      </c:bar3DChart>
      <c:catAx>
        <c:axId val="11125096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25096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Mezcla de Productos</a:t>
            </a:r>
          </a:p>
        </c:rich>
      </c:tx>
      <c:layout>
        <c:manualLayout>
          <c:xMode val="edge"/>
          <c:yMode val="edge"/>
          <c:x val="0.2956997713995427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6805949696399"/>
          <c:y val="0.2744186046511628"/>
          <c:w val="0.84140005827888287"/>
          <c:h val="0.55813953488372092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D56-4034-AEDC-CBC751D1B688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D56-4034-AEDC-CBC751D1B68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D56-4034-AEDC-CBC751D1B688}"/>
              </c:ext>
            </c:extLst>
          </c:dPt>
          <c:dLbls>
            <c:dLbl>
              <c:idx val="0"/>
              <c:layout>
                <c:manualLayout>
                  <c:x val="-3.1272259078353854E-3"/>
                  <c:y val="0.883720930232558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56-4034-AEDC-CBC751D1B688}"/>
                </c:ext>
              </c:extLst>
            </c:dLbl>
            <c:dLbl>
              <c:idx val="1"/>
              <c:layout>
                <c:manualLayout>
                  <c:x val="4.0414235185838024E-3"/>
                  <c:y val="0.846511627906976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56-4034-AEDC-CBC751D1B688}"/>
                </c:ext>
              </c:extLst>
            </c:dLbl>
            <c:dLbl>
              <c:idx val="2"/>
              <c:layout>
                <c:manualLayout>
                  <c:x val="3.1452534224186255E-3"/>
                  <c:y val="0.860465116279069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56-4034-AEDC-CBC751D1B6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DATOS!$D$28:$F$28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D56-4034-AEDC-CBC751D1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1250203007"/>
        <c:axId val="1"/>
      </c:barChart>
      <c:catAx>
        <c:axId val="1250203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03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Accecibilidad</a:t>
            </a:r>
          </a:p>
        </c:rich>
      </c:tx>
      <c:layout>
        <c:manualLayout>
          <c:xMode val="edge"/>
          <c:yMode val="edge"/>
          <c:x val="0.37532891065782131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1053895622887"/>
          <c:y val="0.25700993221089236"/>
          <c:w val="0.8451465231979044"/>
          <c:h val="0.5747676665807228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13-4991-B9D1-99BA3F162C4B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13-4991-B9D1-99BA3F162C4B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13-4991-B9D1-99BA3F162C4B}"/>
              </c:ext>
            </c:extLst>
          </c:dPt>
          <c:dLbls>
            <c:dLbl>
              <c:idx val="0"/>
              <c:layout>
                <c:manualLayout>
                  <c:x val="3.5081995180544262E-3"/>
                  <c:y val="0.8691608616586541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13-4991-B9D1-99BA3F162C4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DATOS!$D$29:$F$29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F513-4991-B9D1-99BA3F162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1250204255"/>
        <c:axId val="1"/>
      </c:barChart>
      <c:catAx>
        <c:axId val="12502042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042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Capacidad de Respuesta</a:t>
            </a:r>
          </a:p>
        </c:rich>
      </c:tx>
      <c:layout>
        <c:manualLayout>
          <c:xMode val="edge"/>
          <c:yMode val="edge"/>
          <c:x val="0.26145552560646901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9380053908356"/>
          <c:y val="0.25700993221089236"/>
          <c:w val="0.84097035040431267"/>
          <c:h val="0.5514031272888235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47-4064-A1C1-E7C14A9B97E2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47-4064-A1C1-E7C14A9B97E2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47-4064-A1C1-E7C14A9B97E2}"/>
              </c:ext>
            </c:extLst>
          </c:dPt>
          <c:dLbls>
            <c:dLbl>
              <c:idx val="0"/>
              <c:layout>
                <c:manualLayout>
                  <c:x val="8.0953088411118562E-3"/>
                  <c:y val="0.719627810190498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7-4064-A1C1-E7C14A9B97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DATOS!$D$30:$F$30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A147-4064-A1C1-E7C14A9B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250204671"/>
        <c:axId val="1"/>
      </c:barChart>
      <c:catAx>
        <c:axId val="1250204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046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Competencia Profesional</a:t>
            </a:r>
          </a:p>
        </c:rich>
      </c:tx>
      <c:layout>
        <c:manualLayout>
          <c:xMode val="edge"/>
          <c:yMode val="edge"/>
          <c:x val="0.26315789473684209"/>
          <c:y val="3.255813953488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42105263157894"/>
          <c:y val="0.2558139534883721"/>
          <c:w val="0.84473684210526312"/>
          <c:h val="0.5534883720930232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B8A-4259-A3BA-708C892CBC26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8A-4259-A3BA-708C892CBC2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8A-4259-A3BA-708C892CBC26}"/>
              </c:ext>
            </c:extLst>
          </c:dPt>
          <c:dLbls>
            <c:dLbl>
              <c:idx val="0"/>
              <c:layout>
                <c:manualLayout>
                  <c:x val="6.5879265091863684E-3"/>
                  <c:y val="0.86511627906976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A-4259-A3BA-708C892CBC2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DATOS!$D$31:$F$31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DB8A-4259-A3BA-708C892CB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51621711"/>
        <c:axId val="1"/>
      </c:barChart>
      <c:catAx>
        <c:axId val="1251621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6217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Comunicación</a:t>
            </a:r>
          </a:p>
        </c:rich>
      </c:tx>
      <c:layout>
        <c:manualLayout>
          <c:xMode val="edge"/>
          <c:yMode val="edge"/>
          <c:x val="0.3646118229859337"/>
          <c:y val="4.205607476635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4358956569093"/>
          <c:y val="0.25700993221089236"/>
          <c:w val="0.8418241583028212"/>
          <c:h val="0.5514031272888235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154-4C3A-8FE4-D8429FB26305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54-4C3A-8FE4-D8429FB2630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54-4C3A-8FE4-D8429FB26305}"/>
              </c:ext>
            </c:extLst>
          </c:dPt>
          <c:dLbls>
            <c:dLbl>
              <c:idx val="0"/>
              <c:layout>
                <c:manualLayout>
                  <c:x val="4.4770526388872387E-3"/>
                  <c:y val="0.841123414508374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54-4C3A-8FE4-D8429FB263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DATOS!$D$26:$F$26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DATOS!$D$32:$F$32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C154-4C3A-8FE4-D8429FB26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92755135"/>
        <c:axId val="1"/>
      </c:barChart>
      <c:catAx>
        <c:axId val="1592755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7551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LIENTES '!A1"/><Relationship Id="rId2" Type="http://schemas.openxmlformats.org/officeDocument/2006/relationships/hyperlink" Target="#'Tablero de Control'!A1"/><Relationship Id="rId1" Type="http://schemas.openxmlformats.org/officeDocument/2006/relationships/hyperlink" Target="#DATOS!A1"/><Relationship Id="rId6" Type="http://schemas.openxmlformats.org/officeDocument/2006/relationships/hyperlink" Target="#'PROCESOS INTERNOS'!A1"/><Relationship Id="rId5" Type="http://schemas.openxmlformats.org/officeDocument/2006/relationships/hyperlink" Target="#'APRENDIZAJE Y CRECIMIENTO'!A1"/><Relationship Id="rId4" Type="http://schemas.openxmlformats.org/officeDocument/2006/relationships/hyperlink" Target="#FINANCIER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NANCIERA!A1"/><Relationship Id="rId2" Type="http://schemas.openxmlformats.org/officeDocument/2006/relationships/image" Target="../media/image1.emf"/><Relationship Id="rId1" Type="http://schemas.openxmlformats.org/officeDocument/2006/relationships/hyperlink" Target="#Men&#250;!A1"/><Relationship Id="rId6" Type="http://schemas.openxmlformats.org/officeDocument/2006/relationships/hyperlink" Target="#'APRENDIZAJE Y CRECIMIENTO'!A1"/><Relationship Id="rId5" Type="http://schemas.openxmlformats.org/officeDocument/2006/relationships/hyperlink" Target="#'PROCESOS INTERNOS'!A1"/><Relationship Id="rId4" Type="http://schemas.openxmlformats.org/officeDocument/2006/relationships/hyperlink" Target="#'CLIENTES 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DATOS!A1"/><Relationship Id="rId5" Type="http://schemas.openxmlformats.org/officeDocument/2006/relationships/image" Target="../media/image1.emf"/><Relationship Id="rId4" Type="http://schemas.openxmlformats.org/officeDocument/2006/relationships/hyperlink" Target="#Men&#250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image" Target="../media/image1.emf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hyperlink" Target="#Men&#250;!A1"/><Relationship Id="rId2" Type="http://schemas.openxmlformats.org/officeDocument/2006/relationships/chart" Target="../charts/chart5.xml"/><Relationship Id="rId16" Type="http://schemas.openxmlformats.org/officeDocument/2006/relationships/chart" Target="../charts/chart16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5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hyperlink" Target="#DATO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7" Type="http://schemas.openxmlformats.org/officeDocument/2006/relationships/hyperlink" Target="#DATOS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emf"/><Relationship Id="rId5" Type="http://schemas.openxmlformats.org/officeDocument/2006/relationships/hyperlink" Target="#Men&#250;!A1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DATOS!A1"/><Relationship Id="rId3" Type="http://schemas.openxmlformats.org/officeDocument/2006/relationships/chart" Target="../charts/chart23.xml"/><Relationship Id="rId7" Type="http://schemas.openxmlformats.org/officeDocument/2006/relationships/image" Target="../media/image1.emf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hyperlink" Target="#Men&#250;!A1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!A1"/><Relationship Id="rId2" Type="http://schemas.openxmlformats.org/officeDocument/2006/relationships/image" Target="../media/image1.emf"/><Relationship Id="rId1" Type="http://schemas.openxmlformats.org/officeDocument/2006/relationships/hyperlink" Target="#Men&#25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</xdr:row>
      <xdr:rowOff>104775</xdr:rowOff>
    </xdr:from>
    <xdr:to>
      <xdr:col>11</xdr:col>
      <xdr:colOff>314324</xdr:colOff>
      <xdr:row>3</xdr:row>
      <xdr:rowOff>85725</xdr:rowOff>
    </xdr:to>
    <xdr:sp macro="" textlink="">
      <xdr:nvSpPr>
        <xdr:cNvPr id="7176" name="Rectangle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>
          <a:spLocks noChangeArrowheads="1"/>
        </xdr:cNvSpPr>
      </xdr:nvSpPr>
      <xdr:spPr bwMode="auto">
        <a:xfrm>
          <a:off x="1790699" y="276225"/>
          <a:ext cx="4943475" cy="438150"/>
        </a:xfrm>
        <a:prstGeom prst="rect">
          <a:avLst/>
        </a:prstGeom>
        <a:solidFill>
          <a:srgbClr val="00B050"/>
        </a:solidFill>
        <a:ln>
          <a:headEnd/>
          <a:tailEnd/>
        </a:ln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wrap="square" lIns="36576" tIns="45720" rIns="36576" bIns="0" anchor="t" upright="1"/>
        <a:lstStyle/>
        <a:p>
          <a:pPr algn="ctr" rtl="1">
            <a:defRPr sz="1000"/>
          </a:pPr>
          <a:r>
            <a:rPr lang="es-CR" sz="2000" b="0" i="0" strike="noStrike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 Black" panose="020B0A04020102020204" pitchFamily="34" charset="0"/>
              <a:cs typeface="BrowalliaUPC" pitchFamily="34" charset="-34"/>
            </a:rPr>
            <a:t>CUADRO DE MANDO INTEGRAL</a:t>
          </a:r>
        </a:p>
      </xdr:txBody>
    </xdr:sp>
    <xdr:clientData/>
  </xdr:twoCellAnchor>
  <xdr:twoCellAnchor>
    <xdr:from>
      <xdr:col>2</xdr:col>
      <xdr:colOff>57150</xdr:colOff>
      <xdr:row>7</xdr:row>
      <xdr:rowOff>95250</xdr:rowOff>
    </xdr:from>
    <xdr:to>
      <xdr:col>5</xdr:col>
      <xdr:colOff>114300</xdr:colOff>
      <xdr:row>9</xdr:row>
      <xdr:rowOff>152400</xdr:rowOff>
    </xdr:to>
    <xdr:sp macro="" textlink="">
      <xdr:nvSpPr>
        <xdr:cNvPr id="7177" name="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SpPr>
          <a:spLocks noChangeArrowheads="1"/>
        </xdr:cNvSpPr>
      </xdr:nvSpPr>
      <xdr:spPr bwMode="auto">
        <a:xfrm>
          <a:off x="990600" y="1247775"/>
          <a:ext cx="1885950" cy="381000"/>
        </a:xfrm>
        <a:prstGeom prst="rect">
          <a:avLst/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1">
            <a:defRPr sz="1000"/>
          </a:pPr>
          <a:r>
            <a:rPr lang="es-CR" sz="1400" b="1" i="0" strike="noStrike" cap="none" spc="0">
              <a:ln w="11430"/>
              <a:solidFill>
                <a:schemeClr val="bg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 Black" panose="020B0A04020102020204" pitchFamily="34" charset="0"/>
            </a:rPr>
            <a:t>Ingresar Datos</a:t>
          </a:r>
        </a:p>
      </xdr:txBody>
    </xdr:sp>
    <xdr:clientData/>
  </xdr:twoCellAnchor>
  <xdr:twoCellAnchor>
    <xdr:from>
      <xdr:col>2</xdr:col>
      <xdr:colOff>47625</xdr:colOff>
      <xdr:row>14</xdr:row>
      <xdr:rowOff>9525</xdr:rowOff>
    </xdr:from>
    <xdr:to>
      <xdr:col>5</xdr:col>
      <xdr:colOff>257175</xdr:colOff>
      <xdr:row>16</xdr:row>
      <xdr:rowOff>19050</xdr:rowOff>
    </xdr:to>
    <xdr:sp macro="" textlink="">
      <xdr:nvSpPr>
        <xdr:cNvPr id="7185" name="Rectangl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11C0000}"/>
            </a:ext>
          </a:extLst>
        </xdr:cNvPr>
        <xdr:cNvSpPr>
          <a:spLocks noChangeArrowheads="1"/>
        </xdr:cNvSpPr>
      </xdr:nvSpPr>
      <xdr:spPr bwMode="auto">
        <a:xfrm>
          <a:off x="981075" y="2419350"/>
          <a:ext cx="2038350" cy="333375"/>
        </a:xfrm>
        <a:prstGeom prst="rect">
          <a:avLst/>
        </a:prstGeom>
        <a:solidFill>
          <a:srgbClr val="00B050"/>
        </a:solidFill>
        <a:ln w="9525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36576" tIns="27432" rIns="36576" bIns="0" anchor="t" upright="1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1">
            <a:defRPr sz="1000"/>
          </a:pPr>
          <a:r>
            <a:rPr lang="es-CR" sz="1400" b="1" i="0" strike="noStrike" cap="none" spc="0">
              <a:ln w="11430"/>
              <a:solidFill>
                <a:schemeClr val="bg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 Black" panose="020B0A04020102020204" pitchFamily="34" charset="0"/>
            </a:rPr>
            <a:t>Tablero de Control</a:t>
          </a:r>
        </a:p>
      </xdr:txBody>
    </xdr:sp>
    <xdr:clientData/>
  </xdr:twoCellAnchor>
  <xdr:twoCellAnchor>
    <xdr:from>
      <xdr:col>7</xdr:col>
      <xdr:colOff>38100</xdr:colOff>
      <xdr:row>7</xdr:row>
      <xdr:rowOff>19050</xdr:rowOff>
    </xdr:from>
    <xdr:to>
      <xdr:col>9</xdr:col>
      <xdr:colOff>552450</xdr:colOff>
      <xdr:row>9</xdr:row>
      <xdr:rowOff>19050</xdr:rowOff>
    </xdr:to>
    <xdr:sp macro="" textlink="">
      <xdr:nvSpPr>
        <xdr:cNvPr id="7186" name="Rectangle 18">
          <a:extLst>
            <a:ext uri="{FF2B5EF4-FFF2-40B4-BE49-F238E27FC236}">
              <a16:creationId xmlns:a16="http://schemas.microsoft.com/office/drawing/2014/main" id="{00000000-0008-0000-0000-0000121C0000}"/>
            </a:ext>
          </a:extLst>
        </xdr:cNvPr>
        <xdr:cNvSpPr>
          <a:spLocks noChangeArrowheads="1"/>
        </xdr:cNvSpPr>
      </xdr:nvSpPr>
      <xdr:spPr bwMode="auto">
        <a:xfrm>
          <a:off x="4019550" y="1171575"/>
          <a:ext cx="1733550" cy="323850"/>
        </a:xfrm>
        <a:prstGeom prst="rect">
          <a:avLst/>
        </a:prstGeom>
        <a:solidFill>
          <a:srgbClr val="00B050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 rtl="1">
            <a:defRPr sz="1000"/>
          </a:pPr>
          <a:r>
            <a:rPr lang="es-CR" sz="1400" b="1" i="0" strike="noStrike" cap="all" spc="0">
              <a:ln w="0"/>
              <a:solidFill>
                <a:schemeClr val="bg1"/>
              </a:solidFill>
              <a:effectLst>
                <a:reflection blurRad="12700" stA="50000" endPos="50000" dist="5000" dir="5400000" sy="-100000" rotWithShape="0"/>
              </a:effectLst>
              <a:latin typeface="Arial Black" panose="020B0A04020102020204" pitchFamily="34" charset="0"/>
            </a:rPr>
            <a:t>Perspectivas</a:t>
          </a:r>
        </a:p>
      </xdr:txBody>
    </xdr:sp>
    <xdr:clientData/>
  </xdr:twoCellAnchor>
  <xdr:twoCellAnchor>
    <xdr:from>
      <xdr:col>8</xdr:col>
      <xdr:colOff>438150</xdr:colOff>
      <xdr:row>14</xdr:row>
      <xdr:rowOff>133350</xdr:rowOff>
    </xdr:from>
    <xdr:to>
      <xdr:col>12</xdr:col>
      <xdr:colOff>438150</xdr:colOff>
      <xdr:row>16</xdr:row>
      <xdr:rowOff>133350</xdr:rowOff>
    </xdr:to>
    <xdr:sp macro="" textlink="">
      <xdr:nvSpPr>
        <xdr:cNvPr id="7187" name="Rectangl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1C0000}"/>
            </a:ext>
          </a:extLst>
        </xdr:cNvPr>
        <xdr:cNvSpPr>
          <a:spLocks noChangeArrowheads="1"/>
        </xdr:cNvSpPr>
      </xdr:nvSpPr>
      <xdr:spPr bwMode="auto">
        <a:xfrm>
          <a:off x="5029200" y="2419350"/>
          <a:ext cx="2438400" cy="323850"/>
        </a:xfrm>
        <a:prstGeom prst="rect">
          <a:avLst/>
        </a:prstGeom>
        <a:solidFill>
          <a:srgbClr val="00B050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indent="0" algn="ctr" rtl="1">
            <a:defRPr sz="1000"/>
          </a:pPr>
          <a:r>
            <a:rPr lang="es-CR" sz="1400" b="1" i="0" strike="noStrike" cap="all" spc="0">
              <a:ln w="0"/>
              <a:solidFill>
                <a:schemeClr val="bg1"/>
              </a:solidFill>
              <a:effectLst>
                <a:reflection blurRad="12700" stA="50000" endPos="50000" dist="5000" dir="5400000" sy="-100000" rotWithShape="0"/>
              </a:effectLst>
              <a:latin typeface="Arial Black" panose="020B0A04020102020204" pitchFamily="34" charset="0"/>
              <a:ea typeface="+mn-ea"/>
              <a:cs typeface="+mn-cs"/>
            </a:rPr>
            <a:t>Clientes</a:t>
          </a:r>
        </a:p>
      </xdr:txBody>
    </xdr:sp>
    <xdr:clientData/>
  </xdr:twoCellAnchor>
  <xdr:twoCellAnchor>
    <xdr:from>
      <xdr:col>8</xdr:col>
      <xdr:colOff>457200</xdr:colOff>
      <xdr:row>11</xdr:row>
      <xdr:rowOff>19050</xdr:rowOff>
    </xdr:from>
    <xdr:to>
      <xdr:col>12</xdr:col>
      <xdr:colOff>457200</xdr:colOff>
      <xdr:row>13</xdr:row>
      <xdr:rowOff>19050</xdr:rowOff>
    </xdr:to>
    <xdr:sp macro="" textlink="">
      <xdr:nvSpPr>
        <xdr:cNvPr id="7188" name="Rectangl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1C0000}"/>
            </a:ext>
          </a:extLst>
        </xdr:cNvPr>
        <xdr:cNvSpPr>
          <a:spLocks noChangeArrowheads="1"/>
        </xdr:cNvSpPr>
      </xdr:nvSpPr>
      <xdr:spPr bwMode="auto">
        <a:xfrm>
          <a:off x="5048250" y="1819275"/>
          <a:ext cx="2438400" cy="323850"/>
        </a:xfrm>
        <a:prstGeom prst="rect">
          <a:avLst/>
        </a:prstGeom>
        <a:solidFill>
          <a:srgbClr val="00B050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indent="0" algn="ctr" rtl="1">
            <a:defRPr sz="1000"/>
          </a:pPr>
          <a:r>
            <a:rPr lang="es-CR" sz="1400" b="1" i="0" strike="noStrike" cap="all" spc="0">
              <a:ln w="0"/>
              <a:solidFill>
                <a:schemeClr val="bg1"/>
              </a:solidFill>
              <a:effectLst>
                <a:reflection blurRad="12700" stA="50000" endPos="50000" dist="5000" dir="5400000" sy="-100000" rotWithShape="0"/>
              </a:effectLst>
              <a:latin typeface="Arial Black" panose="020B0A04020102020204" pitchFamily="34" charset="0"/>
              <a:ea typeface="+mn-ea"/>
              <a:cs typeface="+mn-cs"/>
            </a:rPr>
            <a:t>Financiera</a:t>
          </a:r>
        </a:p>
      </xdr:txBody>
    </xdr:sp>
    <xdr:clientData/>
  </xdr:twoCellAnchor>
  <xdr:twoCellAnchor>
    <xdr:from>
      <xdr:col>8</xdr:col>
      <xdr:colOff>419099</xdr:colOff>
      <xdr:row>22</xdr:row>
      <xdr:rowOff>28575</xdr:rowOff>
    </xdr:from>
    <xdr:to>
      <xdr:col>13</xdr:col>
      <xdr:colOff>409574</xdr:colOff>
      <xdr:row>24</xdr:row>
      <xdr:rowOff>28575</xdr:rowOff>
    </xdr:to>
    <xdr:sp macro="" textlink="">
      <xdr:nvSpPr>
        <xdr:cNvPr id="7189" name="Rectangle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51C0000}"/>
            </a:ext>
          </a:extLst>
        </xdr:cNvPr>
        <xdr:cNvSpPr>
          <a:spLocks noChangeArrowheads="1"/>
        </xdr:cNvSpPr>
      </xdr:nvSpPr>
      <xdr:spPr bwMode="auto">
        <a:xfrm>
          <a:off x="5010149" y="3733800"/>
          <a:ext cx="3038475" cy="323850"/>
        </a:xfrm>
        <a:prstGeom prst="rect">
          <a:avLst/>
        </a:prstGeom>
        <a:solidFill>
          <a:srgbClr val="00B050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indent="0" algn="ctr" rtl="1">
            <a:defRPr sz="1000"/>
          </a:pPr>
          <a:r>
            <a:rPr lang="es-CR" sz="1400" b="1" i="0" strike="noStrike" cap="all" spc="0">
              <a:ln w="0"/>
              <a:solidFill>
                <a:schemeClr val="bg1"/>
              </a:solidFill>
              <a:effectLst>
                <a:reflection blurRad="12700" stA="50000" endPos="50000" dist="5000" dir="5400000" sy="-100000" rotWithShape="0"/>
              </a:effectLst>
              <a:latin typeface="Arial Black" panose="020B0A04020102020204" pitchFamily="34" charset="0"/>
              <a:ea typeface="+mn-ea"/>
              <a:cs typeface="+mn-cs"/>
            </a:rPr>
            <a:t>Formación y Crecimiento</a:t>
          </a:r>
        </a:p>
      </xdr:txBody>
    </xdr:sp>
    <xdr:clientData/>
  </xdr:twoCellAnchor>
  <xdr:twoCellAnchor>
    <xdr:from>
      <xdr:col>8</xdr:col>
      <xdr:colOff>428625</xdr:colOff>
      <xdr:row>18</xdr:row>
      <xdr:rowOff>85725</xdr:rowOff>
    </xdr:from>
    <xdr:to>
      <xdr:col>12</xdr:col>
      <xdr:colOff>428625</xdr:colOff>
      <xdr:row>20</xdr:row>
      <xdr:rowOff>85725</xdr:rowOff>
    </xdr:to>
    <xdr:sp macro="" textlink="">
      <xdr:nvSpPr>
        <xdr:cNvPr id="7190" name="Rectangl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1C0000}"/>
            </a:ext>
          </a:extLst>
        </xdr:cNvPr>
        <xdr:cNvSpPr>
          <a:spLocks noChangeArrowheads="1"/>
        </xdr:cNvSpPr>
      </xdr:nvSpPr>
      <xdr:spPr bwMode="auto">
        <a:xfrm>
          <a:off x="5019675" y="3019425"/>
          <a:ext cx="2438400" cy="323850"/>
        </a:xfrm>
        <a:prstGeom prst="rect">
          <a:avLst/>
        </a:prstGeom>
        <a:solidFill>
          <a:srgbClr val="00B050"/>
        </a:solidFill>
        <a:ln>
          <a:headEnd/>
          <a:tailEnd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indent="0" algn="ctr" rtl="1">
            <a:defRPr sz="1000"/>
          </a:pPr>
          <a:r>
            <a:rPr lang="es-CR" sz="1400" b="1" i="0" strike="noStrike" cap="all" spc="0">
              <a:ln w="0"/>
              <a:solidFill>
                <a:schemeClr val="bg1"/>
              </a:solidFill>
              <a:effectLst>
                <a:reflection blurRad="12700" stA="50000" endPos="50000" dist="5000" dir="5400000" sy="-100000" rotWithShape="0"/>
              </a:effectLst>
              <a:latin typeface="Arial Black" panose="020B0A04020102020204" pitchFamily="34" charset="0"/>
              <a:ea typeface="+mn-ea"/>
              <a:cs typeface="+mn-cs"/>
            </a:rPr>
            <a:t>Proceso Interno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1</xdr:row>
      <xdr:rowOff>9525</xdr:rowOff>
    </xdr:from>
    <xdr:to>
      <xdr:col>16</xdr:col>
      <xdr:colOff>276225</xdr:colOff>
      <xdr:row>1</xdr:row>
      <xdr:rowOff>219075</xdr:rowOff>
    </xdr:to>
    <xdr:pic macro="[1]!Amenazas">
      <xdr:nvPicPr>
        <xdr:cNvPr id="2049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33BB81-C608-45F5-8F76-C7F8E10F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80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6</xdr:row>
      <xdr:rowOff>9525</xdr:rowOff>
    </xdr:from>
    <xdr:to>
      <xdr:col>16</xdr:col>
      <xdr:colOff>285750</xdr:colOff>
      <xdr:row>6</xdr:row>
      <xdr:rowOff>219075</xdr:rowOff>
    </xdr:to>
    <xdr:pic macro="[1]!Amenazas">
      <xdr:nvPicPr>
        <xdr:cNvPr id="2050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F683C4-DD7D-4FB2-A945-3C6F60DC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03822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20</xdr:row>
      <xdr:rowOff>9525</xdr:rowOff>
    </xdr:from>
    <xdr:to>
      <xdr:col>16</xdr:col>
      <xdr:colOff>285750</xdr:colOff>
      <xdr:row>20</xdr:row>
      <xdr:rowOff>219075</xdr:rowOff>
    </xdr:to>
    <xdr:pic macro="[1]!Amenazas">
      <xdr:nvPicPr>
        <xdr:cNvPr id="2051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DB72C4-D597-46AF-A5A6-3A2A68FE9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35718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42</xdr:row>
      <xdr:rowOff>9525</xdr:rowOff>
    </xdr:from>
    <xdr:to>
      <xdr:col>16</xdr:col>
      <xdr:colOff>285750</xdr:colOff>
      <xdr:row>42</xdr:row>
      <xdr:rowOff>219075</xdr:rowOff>
    </xdr:to>
    <xdr:pic macro="[1]!Amenazas">
      <xdr:nvPicPr>
        <xdr:cNvPr id="2052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C3C6B5-B82E-416B-A905-6563175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039100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58</xdr:row>
      <xdr:rowOff>9525</xdr:rowOff>
    </xdr:from>
    <xdr:to>
      <xdr:col>16</xdr:col>
      <xdr:colOff>285750</xdr:colOff>
      <xdr:row>58</xdr:row>
      <xdr:rowOff>219075</xdr:rowOff>
    </xdr:to>
    <xdr:pic macro="[1]!Amenazas">
      <xdr:nvPicPr>
        <xdr:cNvPr id="2053" name="Pictur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5DDD2F5-2493-477E-8D8B-04CD1B95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18395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5</xdr:row>
      <xdr:rowOff>38100</xdr:rowOff>
    </xdr:from>
    <xdr:to>
      <xdr:col>6</xdr:col>
      <xdr:colOff>581025</xdr:colOff>
      <xdr:row>18</xdr:row>
      <xdr:rowOff>19050</xdr:rowOff>
    </xdr:to>
    <xdr:graphicFrame macro="">
      <xdr:nvGraphicFramePr>
        <xdr:cNvPr id="3073" name="Chart 2">
          <a:extLst>
            <a:ext uri="{FF2B5EF4-FFF2-40B4-BE49-F238E27FC236}">
              <a16:creationId xmlns:a16="http://schemas.microsoft.com/office/drawing/2014/main" id="{DA72592F-6657-490C-8C2C-56D3E833F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5</xdr:row>
      <xdr:rowOff>28575</xdr:rowOff>
    </xdr:from>
    <xdr:to>
      <xdr:col>13</xdr:col>
      <xdr:colOff>314325</xdr:colOff>
      <xdr:row>18</xdr:row>
      <xdr:rowOff>9525</xdr:rowOff>
    </xdr:to>
    <xdr:graphicFrame macro="">
      <xdr:nvGraphicFramePr>
        <xdr:cNvPr id="3074" name="Chart 3">
          <a:extLst>
            <a:ext uri="{FF2B5EF4-FFF2-40B4-BE49-F238E27FC236}">
              <a16:creationId xmlns:a16="http://schemas.microsoft.com/office/drawing/2014/main" id="{21DB5A09-5C46-41C6-A9C8-8B8BA1370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19</xdr:row>
      <xdr:rowOff>9525</xdr:rowOff>
    </xdr:from>
    <xdr:to>
      <xdr:col>10</xdr:col>
      <xdr:colOff>523875</xdr:colOff>
      <xdr:row>34</xdr:row>
      <xdr:rowOff>114300</xdr:rowOff>
    </xdr:to>
    <xdr:graphicFrame macro="">
      <xdr:nvGraphicFramePr>
        <xdr:cNvPr id="3075" name="Chart 4">
          <a:extLst>
            <a:ext uri="{FF2B5EF4-FFF2-40B4-BE49-F238E27FC236}">
              <a16:creationId xmlns:a16="http://schemas.microsoft.com/office/drawing/2014/main" id="{8BD138AA-CAC6-440E-8E69-A2D51E759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76200</xdr:colOff>
      <xdr:row>1</xdr:row>
      <xdr:rowOff>9525</xdr:rowOff>
    </xdr:from>
    <xdr:to>
      <xdr:col>12</xdr:col>
      <xdr:colOff>285750</xdr:colOff>
      <xdr:row>1</xdr:row>
      <xdr:rowOff>219075</xdr:rowOff>
    </xdr:to>
    <xdr:pic macro="[1]!Amenazas">
      <xdr:nvPicPr>
        <xdr:cNvPr id="3076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41C0CA-22F2-4232-AF9F-1C5F6420E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80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</xdr:row>
      <xdr:rowOff>9525</xdr:rowOff>
    </xdr:from>
    <xdr:to>
      <xdr:col>12</xdr:col>
      <xdr:colOff>285750</xdr:colOff>
      <xdr:row>2</xdr:row>
      <xdr:rowOff>219075</xdr:rowOff>
    </xdr:to>
    <xdr:pic macro="[1]!Amenazas">
      <xdr:nvPicPr>
        <xdr:cNvPr id="3077" name="Pictur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42B816B-C4CD-4566-AC0F-5F5C40485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4095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85725</xdr:rowOff>
    </xdr:from>
    <xdr:to>
      <xdr:col>10</xdr:col>
      <xdr:colOff>104775</xdr:colOff>
      <xdr:row>18</xdr:row>
      <xdr:rowOff>38100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76232BFE-B946-409B-8306-9E76E8F60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19</xdr:row>
      <xdr:rowOff>57150</xdr:rowOff>
    </xdr:from>
    <xdr:to>
      <xdr:col>6</xdr:col>
      <xdr:colOff>590550</xdr:colOff>
      <xdr:row>32</xdr:row>
      <xdr:rowOff>0</xdr:rowOff>
    </xdr:to>
    <xdr:graphicFrame macro="">
      <xdr:nvGraphicFramePr>
        <xdr:cNvPr id="4098" name="Chart 3">
          <a:extLst>
            <a:ext uri="{FF2B5EF4-FFF2-40B4-BE49-F238E27FC236}">
              <a16:creationId xmlns:a16="http://schemas.microsoft.com/office/drawing/2014/main" id="{FB376313-F2F4-4F80-A7ED-9F5DB5DF2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85725</xdr:colOff>
      <xdr:row>19</xdr:row>
      <xdr:rowOff>66675</xdr:rowOff>
    </xdr:from>
    <xdr:to>
      <xdr:col>14</xdr:col>
      <xdr:colOff>9525</xdr:colOff>
      <xdr:row>32</xdr:row>
      <xdr:rowOff>0</xdr:rowOff>
    </xdr:to>
    <xdr:graphicFrame macro="">
      <xdr:nvGraphicFramePr>
        <xdr:cNvPr id="4099" name="Chart 4">
          <a:extLst>
            <a:ext uri="{FF2B5EF4-FFF2-40B4-BE49-F238E27FC236}">
              <a16:creationId xmlns:a16="http://schemas.microsoft.com/office/drawing/2014/main" id="{AFE8D743-C005-48CF-A26B-C07665A2D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104775</xdr:colOff>
      <xdr:row>32</xdr:row>
      <xdr:rowOff>114300</xdr:rowOff>
    </xdr:from>
    <xdr:to>
      <xdr:col>6</xdr:col>
      <xdr:colOff>590550</xdr:colOff>
      <xdr:row>45</xdr:row>
      <xdr:rowOff>47625</xdr:rowOff>
    </xdr:to>
    <xdr:graphicFrame macro="">
      <xdr:nvGraphicFramePr>
        <xdr:cNvPr id="4100" name="Chart 5">
          <a:extLst>
            <a:ext uri="{FF2B5EF4-FFF2-40B4-BE49-F238E27FC236}">
              <a16:creationId xmlns:a16="http://schemas.microsoft.com/office/drawing/2014/main" id="{7B34F485-4850-436B-82C2-115E87EF9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85725</xdr:colOff>
      <xdr:row>32</xdr:row>
      <xdr:rowOff>104775</xdr:rowOff>
    </xdr:from>
    <xdr:to>
      <xdr:col>13</xdr:col>
      <xdr:colOff>571500</xdr:colOff>
      <xdr:row>45</xdr:row>
      <xdr:rowOff>47625</xdr:rowOff>
    </xdr:to>
    <xdr:graphicFrame macro="">
      <xdr:nvGraphicFramePr>
        <xdr:cNvPr id="4101" name="Chart 6">
          <a:extLst>
            <a:ext uri="{FF2B5EF4-FFF2-40B4-BE49-F238E27FC236}">
              <a16:creationId xmlns:a16="http://schemas.microsoft.com/office/drawing/2014/main" id="{C3525DE6-9A86-440E-AED5-B83B365B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66675</xdr:colOff>
      <xdr:row>46</xdr:row>
      <xdr:rowOff>19050</xdr:rowOff>
    </xdr:from>
    <xdr:to>
      <xdr:col>6</xdr:col>
      <xdr:colOff>571500</xdr:colOff>
      <xdr:row>58</xdr:row>
      <xdr:rowOff>114300</xdr:rowOff>
    </xdr:to>
    <xdr:graphicFrame macro="">
      <xdr:nvGraphicFramePr>
        <xdr:cNvPr id="4102" name="Chart 7">
          <a:extLst>
            <a:ext uri="{FF2B5EF4-FFF2-40B4-BE49-F238E27FC236}">
              <a16:creationId xmlns:a16="http://schemas.microsoft.com/office/drawing/2014/main" id="{269DDCC1-30A9-4DDF-BC2A-919574D30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76200</xdr:colOff>
      <xdr:row>59</xdr:row>
      <xdr:rowOff>66675</xdr:rowOff>
    </xdr:from>
    <xdr:to>
      <xdr:col>6</xdr:col>
      <xdr:colOff>571500</xdr:colOff>
      <xdr:row>72</xdr:row>
      <xdr:rowOff>0</xdr:rowOff>
    </xdr:to>
    <xdr:graphicFrame macro="">
      <xdr:nvGraphicFramePr>
        <xdr:cNvPr id="4103" name="Chart 9">
          <a:extLst>
            <a:ext uri="{FF2B5EF4-FFF2-40B4-BE49-F238E27FC236}">
              <a16:creationId xmlns:a16="http://schemas.microsoft.com/office/drawing/2014/main" id="{6A93D74E-5BAB-4B5A-B304-587C44140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95250</xdr:colOff>
      <xdr:row>59</xdr:row>
      <xdr:rowOff>66675</xdr:rowOff>
    </xdr:from>
    <xdr:to>
      <xdr:col>13</xdr:col>
      <xdr:colOff>581025</xdr:colOff>
      <xdr:row>71</xdr:row>
      <xdr:rowOff>152400</xdr:rowOff>
    </xdr:to>
    <xdr:graphicFrame macro="">
      <xdr:nvGraphicFramePr>
        <xdr:cNvPr id="4104" name="Chart 10">
          <a:extLst>
            <a:ext uri="{FF2B5EF4-FFF2-40B4-BE49-F238E27FC236}">
              <a16:creationId xmlns:a16="http://schemas.microsoft.com/office/drawing/2014/main" id="{64760FC9-9E50-465F-9F3A-EFD7972EF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85725</xdr:colOff>
      <xdr:row>72</xdr:row>
      <xdr:rowOff>123825</xdr:rowOff>
    </xdr:from>
    <xdr:to>
      <xdr:col>6</xdr:col>
      <xdr:colOff>571500</xdr:colOff>
      <xdr:row>85</xdr:row>
      <xdr:rowOff>57150</xdr:rowOff>
    </xdr:to>
    <xdr:graphicFrame macro="">
      <xdr:nvGraphicFramePr>
        <xdr:cNvPr id="4105" name="Chart 11">
          <a:extLst>
            <a:ext uri="{FF2B5EF4-FFF2-40B4-BE49-F238E27FC236}">
              <a16:creationId xmlns:a16="http://schemas.microsoft.com/office/drawing/2014/main" id="{F0F267CF-53C9-4FC6-B5B2-A96E914EB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95250</xdr:colOff>
      <xdr:row>72</xdr:row>
      <xdr:rowOff>123825</xdr:rowOff>
    </xdr:from>
    <xdr:to>
      <xdr:col>13</xdr:col>
      <xdr:colOff>590550</xdr:colOff>
      <xdr:row>85</xdr:row>
      <xdr:rowOff>47625</xdr:rowOff>
    </xdr:to>
    <xdr:graphicFrame macro="">
      <xdr:nvGraphicFramePr>
        <xdr:cNvPr id="4106" name="Chart 12">
          <a:extLst>
            <a:ext uri="{FF2B5EF4-FFF2-40B4-BE49-F238E27FC236}">
              <a16:creationId xmlns:a16="http://schemas.microsoft.com/office/drawing/2014/main" id="{EC663019-82BF-4133-9514-C1F383BBB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38100</xdr:colOff>
      <xdr:row>99</xdr:row>
      <xdr:rowOff>133350</xdr:rowOff>
    </xdr:from>
    <xdr:to>
      <xdr:col>11</xdr:col>
      <xdr:colOff>47625</xdr:colOff>
      <xdr:row>115</xdr:row>
      <xdr:rowOff>104775</xdr:rowOff>
    </xdr:to>
    <xdr:graphicFrame macro="">
      <xdr:nvGraphicFramePr>
        <xdr:cNvPr id="4107" name="Chart 13">
          <a:extLst>
            <a:ext uri="{FF2B5EF4-FFF2-40B4-BE49-F238E27FC236}">
              <a16:creationId xmlns:a16="http://schemas.microsoft.com/office/drawing/2014/main" id="{75609192-37DC-4164-96E4-FD76B3E81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13</xdr:col>
      <xdr:colOff>76200</xdr:colOff>
      <xdr:row>1</xdr:row>
      <xdr:rowOff>9525</xdr:rowOff>
    </xdr:from>
    <xdr:to>
      <xdr:col>13</xdr:col>
      <xdr:colOff>285750</xdr:colOff>
      <xdr:row>1</xdr:row>
      <xdr:rowOff>219075</xdr:rowOff>
    </xdr:to>
    <xdr:pic macro="[1]!Amenazas">
      <xdr:nvPicPr>
        <xdr:cNvPr id="4108" name="Pictur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C599FA3-E4AE-48FA-91AC-CE90891A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80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</xdr:row>
      <xdr:rowOff>9525</xdr:rowOff>
    </xdr:from>
    <xdr:to>
      <xdr:col>13</xdr:col>
      <xdr:colOff>285750</xdr:colOff>
      <xdr:row>2</xdr:row>
      <xdr:rowOff>219075</xdr:rowOff>
    </xdr:to>
    <xdr:pic macro="[1]!Amenazas">
      <xdr:nvPicPr>
        <xdr:cNvPr id="4109" name="Picture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4183658-87F7-4936-AFA4-2B3F1475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095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85725</xdr:colOff>
      <xdr:row>46</xdr:row>
      <xdr:rowOff>0</xdr:rowOff>
    </xdr:from>
    <xdr:to>
      <xdr:col>14</xdr:col>
      <xdr:colOff>0</xdr:colOff>
      <xdr:row>58</xdr:row>
      <xdr:rowOff>85725</xdr:rowOff>
    </xdr:to>
    <xdr:graphicFrame macro="">
      <xdr:nvGraphicFramePr>
        <xdr:cNvPr id="4110" name="Chart 17">
          <a:extLst>
            <a:ext uri="{FF2B5EF4-FFF2-40B4-BE49-F238E27FC236}">
              <a16:creationId xmlns:a16="http://schemas.microsoft.com/office/drawing/2014/main" id="{6B5FC6AF-0F27-42CB-89EB-8A9851619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47625</xdr:colOff>
      <xdr:row>85</xdr:row>
      <xdr:rowOff>142875</xdr:rowOff>
    </xdr:from>
    <xdr:to>
      <xdr:col>9</xdr:col>
      <xdr:colOff>581025</xdr:colOff>
      <xdr:row>98</xdr:row>
      <xdr:rowOff>76200</xdr:rowOff>
    </xdr:to>
    <xdr:graphicFrame macro="">
      <xdr:nvGraphicFramePr>
        <xdr:cNvPr id="4111" name="Chart 18">
          <a:extLst>
            <a:ext uri="{FF2B5EF4-FFF2-40B4-BE49-F238E27FC236}">
              <a16:creationId xmlns:a16="http://schemas.microsoft.com/office/drawing/2014/main" id="{530BB659-CE07-4C35-A66E-464365EE3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133350</xdr:rowOff>
    </xdr:from>
    <xdr:to>
      <xdr:col>7</xdr:col>
      <xdr:colOff>247650</xdr:colOff>
      <xdr:row>20</xdr:row>
      <xdr:rowOff>104775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9991DF9D-DA57-47C8-9C5F-749165117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21</xdr:row>
      <xdr:rowOff>57150</xdr:rowOff>
    </xdr:from>
    <xdr:to>
      <xdr:col>15</xdr:col>
      <xdr:colOff>457200</xdr:colOff>
      <xdr:row>36</xdr:row>
      <xdr:rowOff>152400</xdr:rowOff>
    </xdr:to>
    <xdr:graphicFrame macro="">
      <xdr:nvGraphicFramePr>
        <xdr:cNvPr id="5122" name="Chart 6">
          <a:extLst>
            <a:ext uri="{FF2B5EF4-FFF2-40B4-BE49-F238E27FC236}">
              <a16:creationId xmlns:a16="http://schemas.microsoft.com/office/drawing/2014/main" id="{3FECE7A6-3FAA-4796-B224-0A24043FF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21</xdr:row>
      <xdr:rowOff>57150</xdr:rowOff>
    </xdr:from>
    <xdr:to>
      <xdr:col>7</xdr:col>
      <xdr:colOff>266700</xdr:colOff>
      <xdr:row>37</xdr:row>
      <xdr:rowOff>19050</xdr:rowOff>
    </xdr:to>
    <xdr:graphicFrame macro="">
      <xdr:nvGraphicFramePr>
        <xdr:cNvPr id="5123" name="Chart 7">
          <a:extLst>
            <a:ext uri="{FF2B5EF4-FFF2-40B4-BE49-F238E27FC236}">
              <a16:creationId xmlns:a16="http://schemas.microsoft.com/office/drawing/2014/main" id="{E16191CE-78B3-49A1-8B66-17F5F5D31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381000</xdr:colOff>
      <xdr:row>4</xdr:row>
      <xdr:rowOff>142875</xdr:rowOff>
    </xdr:from>
    <xdr:to>
      <xdr:col>15</xdr:col>
      <xdr:colOff>504825</xdr:colOff>
      <xdr:row>20</xdr:row>
      <xdr:rowOff>114300</xdr:rowOff>
    </xdr:to>
    <xdr:graphicFrame macro="">
      <xdr:nvGraphicFramePr>
        <xdr:cNvPr id="5124" name="Chart 8">
          <a:extLst>
            <a:ext uri="{FF2B5EF4-FFF2-40B4-BE49-F238E27FC236}">
              <a16:creationId xmlns:a16="http://schemas.microsoft.com/office/drawing/2014/main" id="{5D9CF1BF-316E-471B-842B-D61FEBFC3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76200</xdr:colOff>
      <xdr:row>1</xdr:row>
      <xdr:rowOff>9525</xdr:rowOff>
    </xdr:from>
    <xdr:to>
      <xdr:col>13</xdr:col>
      <xdr:colOff>285750</xdr:colOff>
      <xdr:row>1</xdr:row>
      <xdr:rowOff>219075</xdr:rowOff>
    </xdr:to>
    <xdr:pic macro="[1]!Amenazas">
      <xdr:nvPicPr>
        <xdr:cNvPr id="5125" name="Picture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EC7340-D280-4316-9CAC-D5A3E155C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80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</xdr:row>
      <xdr:rowOff>9525</xdr:rowOff>
    </xdr:from>
    <xdr:to>
      <xdr:col>13</xdr:col>
      <xdr:colOff>285750</xdr:colOff>
      <xdr:row>2</xdr:row>
      <xdr:rowOff>219075</xdr:rowOff>
    </xdr:to>
    <xdr:pic macro="[1]!Amenazas">
      <xdr:nvPicPr>
        <xdr:cNvPr id="5126" name="Pictur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BBD67E6-B538-4954-82F0-5C633672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95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66675</xdr:rowOff>
    </xdr:from>
    <xdr:to>
      <xdr:col>7</xdr:col>
      <xdr:colOff>400050</xdr:colOff>
      <xdr:row>20</xdr:row>
      <xdr:rowOff>66675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81380C28-E263-4368-A592-1FB864EBB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5</xdr:row>
      <xdr:rowOff>66675</xdr:rowOff>
    </xdr:from>
    <xdr:to>
      <xdr:col>16</xdr:col>
      <xdr:colOff>219075</xdr:colOff>
      <xdr:row>20</xdr:row>
      <xdr:rowOff>57150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A6383741-A451-4C7C-A9E8-725D99005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21</xdr:row>
      <xdr:rowOff>19050</xdr:rowOff>
    </xdr:from>
    <xdr:to>
      <xdr:col>16</xdr:col>
      <xdr:colOff>238125</xdr:colOff>
      <xdr:row>36</xdr:row>
      <xdr:rowOff>9525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3D74D469-E2B1-447C-B2AC-6F8B865EB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21</xdr:row>
      <xdr:rowOff>28575</xdr:rowOff>
    </xdr:from>
    <xdr:to>
      <xdr:col>7</xdr:col>
      <xdr:colOff>390525</xdr:colOff>
      <xdr:row>36</xdr:row>
      <xdr:rowOff>9525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4DCB147-59DC-4AC7-BBFF-D0817A156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409575</xdr:colOff>
      <xdr:row>37</xdr:row>
      <xdr:rowOff>9525</xdr:rowOff>
    </xdr:from>
    <xdr:to>
      <xdr:col>13</xdr:col>
      <xdr:colOff>190500</xdr:colOff>
      <xdr:row>56</xdr:row>
      <xdr:rowOff>66675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E1DA5EF8-9AAC-46C8-B8AC-59654B98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76200</xdr:colOff>
      <xdr:row>1</xdr:row>
      <xdr:rowOff>9525</xdr:rowOff>
    </xdr:from>
    <xdr:to>
      <xdr:col>14</xdr:col>
      <xdr:colOff>285750</xdr:colOff>
      <xdr:row>1</xdr:row>
      <xdr:rowOff>219075</xdr:rowOff>
    </xdr:to>
    <xdr:pic macro="[1]!Amenazas">
      <xdr:nvPicPr>
        <xdr:cNvPr id="6150" name="Pictur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54214C2-EC41-4A8E-839F-FC8D5C1EE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180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76200</xdr:colOff>
      <xdr:row>2</xdr:row>
      <xdr:rowOff>9525</xdr:rowOff>
    </xdr:from>
    <xdr:to>
      <xdr:col>14</xdr:col>
      <xdr:colOff>285750</xdr:colOff>
      <xdr:row>2</xdr:row>
      <xdr:rowOff>219075</xdr:rowOff>
    </xdr:to>
    <xdr:pic macro="[1]!Amenazas">
      <xdr:nvPicPr>
        <xdr:cNvPr id="6151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2BE776E-32B8-4450-959C-8E06DA8B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095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1</xdr:row>
      <xdr:rowOff>9525</xdr:rowOff>
    </xdr:from>
    <xdr:to>
      <xdr:col>8</xdr:col>
      <xdr:colOff>285750</xdr:colOff>
      <xdr:row>1</xdr:row>
      <xdr:rowOff>219075</xdr:rowOff>
    </xdr:to>
    <xdr:pic macro="[1]!Amenazas">
      <xdr:nvPicPr>
        <xdr:cNvPr id="7169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DDB957-CC5D-48FF-844E-A9C6E4006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80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2</xdr:row>
      <xdr:rowOff>9525</xdr:rowOff>
    </xdr:from>
    <xdr:to>
      <xdr:col>8</xdr:col>
      <xdr:colOff>285750</xdr:colOff>
      <xdr:row>2</xdr:row>
      <xdr:rowOff>219075</xdr:rowOff>
    </xdr:to>
    <xdr:pic macro="[1]!Amenazas">
      <xdr:nvPicPr>
        <xdr:cNvPr id="7170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2C2E86-3148-4BE2-945D-EF0F8B55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095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Kattia/DO/Herramientas/PROYECTO/Matriz%20E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Instrucciones"/>
      <sheetName val="Oportunidades"/>
      <sheetName val="Amenazas"/>
      <sheetName val="Ponderación"/>
      <sheetName val="Matriz EFE"/>
    </sheetNames>
    <definedNames>
      <definedName name="Amenazas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showGridLines="0" workbookViewId="0">
      <selection activeCell="Q31" sqref="Q31"/>
    </sheetView>
  </sheetViews>
  <sheetFormatPr baseColWidth="10" defaultColWidth="9.140625" defaultRowHeight="12.75" x14ac:dyDescent="0.2"/>
  <cols>
    <col min="1" max="1" width="4.85546875" style="40" customWidth="1"/>
    <col min="2" max="16384" width="9.140625" style="40"/>
  </cols>
  <sheetData>
    <row r="1" spans="2:14" ht="13.5" thickBot="1" x14ac:dyDescent="0.25"/>
    <row r="2" spans="2:14" ht="13.5" thickTop="1" x14ac:dyDescent="0.2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2:14" ht="22.5" customHeight="1" x14ac:dyDescent="0.2">
      <c r="B3" s="44"/>
      <c r="N3" s="45"/>
    </row>
    <row r="4" spans="2:14" x14ac:dyDescent="0.2">
      <c r="B4" s="44"/>
      <c r="N4" s="45"/>
    </row>
    <row r="5" spans="2:14" x14ac:dyDescent="0.2">
      <c r="B5" s="44"/>
      <c r="E5" s="116"/>
      <c r="F5" s="116"/>
      <c r="G5" s="116"/>
      <c r="H5" s="116"/>
      <c r="I5" s="116"/>
      <c r="N5" s="45"/>
    </row>
    <row r="6" spans="2:14" x14ac:dyDescent="0.2">
      <c r="B6" s="44"/>
      <c r="E6" s="116"/>
      <c r="F6" s="116"/>
      <c r="G6" s="116"/>
      <c r="H6" s="116"/>
      <c r="I6" s="116"/>
      <c r="N6" s="45"/>
    </row>
    <row r="7" spans="2:14" x14ac:dyDescent="0.2">
      <c r="B7" s="44"/>
      <c r="N7" s="45"/>
    </row>
    <row r="8" spans="2:14" x14ac:dyDescent="0.2">
      <c r="B8" s="44"/>
      <c r="N8" s="45"/>
    </row>
    <row r="9" spans="2:14" x14ac:dyDescent="0.2">
      <c r="B9" s="44"/>
      <c r="H9" s="116"/>
      <c r="I9" s="116"/>
      <c r="J9" s="116"/>
      <c r="K9" s="116"/>
      <c r="N9" s="45"/>
    </row>
    <row r="10" spans="2:14" x14ac:dyDescent="0.2">
      <c r="B10" s="44"/>
      <c r="H10" s="116"/>
      <c r="I10" s="116"/>
      <c r="J10" s="116"/>
      <c r="K10" s="116"/>
      <c r="N10" s="45"/>
    </row>
    <row r="11" spans="2:14" x14ac:dyDescent="0.2">
      <c r="B11" s="44"/>
      <c r="N11" s="45"/>
    </row>
    <row r="12" spans="2:14" x14ac:dyDescent="0.2">
      <c r="B12" s="44"/>
      <c r="N12" s="45"/>
    </row>
    <row r="13" spans="2:14" x14ac:dyDescent="0.2">
      <c r="B13" s="44"/>
      <c r="C13" s="116"/>
      <c r="D13" s="116"/>
      <c r="E13" s="116"/>
      <c r="F13" s="116"/>
      <c r="H13" s="49"/>
      <c r="I13" s="49"/>
      <c r="J13" s="49"/>
      <c r="K13" s="49"/>
      <c r="N13" s="45"/>
    </row>
    <row r="14" spans="2:14" x14ac:dyDescent="0.2">
      <c r="B14" s="44"/>
      <c r="C14" s="116"/>
      <c r="D14" s="116"/>
      <c r="E14" s="116"/>
      <c r="F14" s="116"/>
      <c r="H14" s="49"/>
      <c r="I14" s="49"/>
      <c r="J14" s="49"/>
      <c r="K14" s="49"/>
      <c r="N14" s="45"/>
    </row>
    <row r="15" spans="2:14" x14ac:dyDescent="0.2">
      <c r="B15" s="44"/>
      <c r="N15" s="45"/>
    </row>
    <row r="16" spans="2:14" x14ac:dyDescent="0.2">
      <c r="B16" s="44"/>
      <c r="N16" s="45"/>
    </row>
    <row r="17" spans="2:17" x14ac:dyDescent="0.2">
      <c r="B17" s="44"/>
      <c r="N17" s="45"/>
    </row>
    <row r="18" spans="2:17" x14ac:dyDescent="0.2">
      <c r="B18" s="44"/>
      <c r="N18" s="45"/>
    </row>
    <row r="19" spans="2:17" x14ac:dyDescent="0.2">
      <c r="B19" s="44"/>
      <c r="N19" s="45"/>
    </row>
    <row r="20" spans="2:17" x14ac:dyDescent="0.2">
      <c r="B20" s="44"/>
      <c r="N20" s="45"/>
    </row>
    <row r="21" spans="2:17" x14ac:dyDescent="0.2">
      <c r="B21" s="44"/>
      <c r="N21" s="45"/>
    </row>
    <row r="22" spans="2:17" x14ac:dyDescent="0.2">
      <c r="B22" s="44"/>
      <c r="N22" s="45"/>
    </row>
    <row r="23" spans="2:17" x14ac:dyDescent="0.2">
      <c r="B23" s="44"/>
      <c r="N23" s="45"/>
      <c r="Q23" s="40" t="s">
        <v>3</v>
      </c>
    </row>
    <row r="24" spans="2:17" x14ac:dyDescent="0.2">
      <c r="B24" s="44"/>
      <c r="N24" s="45"/>
    </row>
    <row r="25" spans="2:17" x14ac:dyDescent="0.2">
      <c r="B25" s="44"/>
      <c r="N25" s="45"/>
    </row>
    <row r="26" spans="2:17" x14ac:dyDescent="0.2">
      <c r="B26" s="44"/>
      <c r="N26" s="45"/>
    </row>
    <row r="27" spans="2:17" ht="13.5" thickBot="1" x14ac:dyDescent="0.2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</row>
    <row r="28" spans="2:17" ht="13.5" thickTop="1" x14ac:dyDescent="0.2"/>
  </sheetData>
  <mergeCells count="3">
    <mergeCell ref="E5:I6"/>
    <mergeCell ref="H9:K10"/>
    <mergeCell ref="C13:F1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showGridLines="0" workbookViewId="0">
      <selection activeCell="R59" sqref="R59"/>
    </sheetView>
  </sheetViews>
  <sheetFormatPr baseColWidth="10" defaultColWidth="9.140625" defaultRowHeight="12.75" x14ac:dyDescent="0.2"/>
  <cols>
    <col min="2" max="2" width="23.140625" customWidth="1"/>
    <col min="3" max="3" width="31.7109375" customWidth="1"/>
    <col min="7" max="10" width="9.140625" hidden="1" customWidth="1"/>
    <col min="11" max="11" width="10" hidden="1" customWidth="1"/>
    <col min="12" max="12" width="10.28515625" hidden="1" customWidth="1"/>
    <col min="13" max="13" width="9.7109375" hidden="1" customWidth="1"/>
    <col min="14" max="14" width="12.140625" hidden="1" customWidth="1"/>
    <col min="15" max="15" width="11.5703125" hidden="1" customWidth="1"/>
    <col min="17" max="17" width="5.28515625" customWidth="1"/>
    <col min="18" max="18" width="15" bestFit="1" customWidth="1"/>
  </cols>
  <sheetData>
    <row r="1" spans="2:18" ht="13.5" thickBot="1" x14ac:dyDescent="0.25"/>
    <row r="2" spans="2:18" ht="18" customHeight="1" thickBot="1" x14ac:dyDescent="0.25">
      <c r="B2" s="117" t="s">
        <v>58</v>
      </c>
      <c r="C2" s="118"/>
      <c r="D2" s="118"/>
      <c r="E2" s="118"/>
      <c r="F2" s="119"/>
      <c r="Q2" s="51"/>
      <c r="R2" s="53" t="s">
        <v>55</v>
      </c>
    </row>
    <row r="3" spans="2:18" ht="10.5" customHeight="1" thickBot="1" x14ac:dyDescent="0.25">
      <c r="B3" s="120"/>
      <c r="C3" s="121"/>
      <c r="D3" s="121"/>
      <c r="E3" s="121"/>
      <c r="F3" s="122"/>
    </row>
    <row r="6" spans="2:18" ht="13.5" thickBot="1" x14ac:dyDescent="0.25"/>
    <row r="7" spans="2:18" ht="18" customHeight="1" thickBot="1" x14ac:dyDescent="0.25">
      <c r="B7" s="123" t="s">
        <v>19</v>
      </c>
      <c r="C7" s="124"/>
      <c r="D7" s="124"/>
      <c r="E7" s="124"/>
      <c r="F7" s="125"/>
      <c r="Q7" s="51"/>
      <c r="R7" s="53" t="s">
        <v>59</v>
      </c>
    </row>
    <row r="8" spans="2:18" ht="13.5" thickBot="1" x14ac:dyDescent="0.25">
      <c r="B8" s="126"/>
      <c r="C8" s="127"/>
      <c r="D8" s="127"/>
      <c r="E8" s="127"/>
      <c r="F8" s="128"/>
    </row>
    <row r="10" spans="2:18" ht="13.5" thickBot="1" x14ac:dyDescent="0.25"/>
    <row r="11" spans="2:18" ht="13.5" thickBot="1" x14ac:dyDescent="0.25">
      <c r="B11" s="147" t="s">
        <v>5</v>
      </c>
      <c r="C11" s="145" t="s">
        <v>6</v>
      </c>
      <c r="D11" s="151" t="s">
        <v>0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3"/>
    </row>
    <row r="12" spans="2:18" ht="13.5" thickBot="1" x14ac:dyDescent="0.25">
      <c r="B12" s="148"/>
      <c r="C12" s="146"/>
      <c r="D12" s="36" t="s">
        <v>7</v>
      </c>
      <c r="E12" s="37" t="s">
        <v>8</v>
      </c>
      <c r="F12" s="38" t="s">
        <v>9</v>
      </c>
      <c r="G12" s="71" t="s">
        <v>10</v>
      </c>
      <c r="H12" s="66" t="s">
        <v>11</v>
      </c>
      <c r="I12" s="66" t="s">
        <v>12</v>
      </c>
      <c r="J12" s="66" t="s">
        <v>13</v>
      </c>
      <c r="K12" s="66" t="s">
        <v>14</v>
      </c>
      <c r="L12" s="66" t="s">
        <v>15</v>
      </c>
      <c r="M12" s="66" t="s">
        <v>16</v>
      </c>
      <c r="N12" s="66" t="s">
        <v>17</v>
      </c>
      <c r="O12" s="67" t="s">
        <v>18</v>
      </c>
    </row>
    <row r="13" spans="2:18" x14ac:dyDescent="0.2">
      <c r="B13" s="142" t="s">
        <v>2</v>
      </c>
      <c r="C13" s="137" t="s">
        <v>1</v>
      </c>
      <c r="D13" s="140"/>
      <c r="E13" s="140"/>
      <c r="F13" s="140"/>
      <c r="G13" s="149"/>
      <c r="H13" s="149"/>
      <c r="I13" s="149"/>
      <c r="J13" s="149"/>
      <c r="K13" s="149"/>
      <c r="L13" s="149"/>
      <c r="M13" s="149"/>
      <c r="N13" s="149"/>
      <c r="O13" s="154"/>
    </row>
    <row r="14" spans="2:18" x14ac:dyDescent="0.2">
      <c r="B14" s="143"/>
      <c r="C14" s="138"/>
      <c r="D14" s="141"/>
      <c r="E14" s="141"/>
      <c r="F14" s="141"/>
      <c r="G14" s="150"/>
      <c r="H14" s="150"/>
      <c r="I14" s="150"/>
      <c r="J14" s="150"/>
      <c r="K14" s="150"/>
      <c r="L14" s="150"/>
      <c r="M14" s="150"/>
      <c r="N14" s="150"/>
      <c r="O14" s="155"/>
    </row>
    <row r="15" spans="2:18" x14ac:dyDescent="0.2">
      <c r="B15" s="143"/>
      <c r="C15" s="138"/>
      <c r="D15" s="141"/>
      <c r="E15" s="141"/>
      <c r="F15" s="141"/>
      <c r="G15" s="150"/>
      <c r="H15" s="150"/>
      <c r="I15" s="150"/>
      <c r="J15" s="150"/>
      <c r="K15" s="150"/>
      <c r="L15" s="150"/>
      <c r="M15" s="150"/>
      <c r="N15" s="150"/>
      <c r="O15" s="155"/>
    </row>
    <row r="16" spans="2:18" x14ac:dyDescent="0.2">
      <c r="B16" s="144"/>
      <c r="C16" s="139"/>
      <c r="D16" s="141"/>
      <c r="E16" s="141"/>
      <c r="F16" s="141"/>
      <c r="G16" s="150"/>
      <c r="H16" s="150"/>
      <c r="I16" s="150"/>
      <c r="J16" s="150"/>
      <c r="K16" s="150"/>
      <c r="L16" s="150"/>
      <c r="M16" s="150"/>
      <c r="N16" s="150"/>
      <c r="O16" s="155"/>
    </row>
    <row r="17" spans="2:18" ht="18.75" customHeight="1" x14ac:dyDescent="0.2">
      <c r="B17" s="135" t="s">
        <v>79</v>
      </c>
      <c r="C17" s="2" t="s">
        <v>80</v>
      </c>
      <c r="D17" s="76"/>
      <c r="E17" s="76"/>
      <c r="F17" s="76"/>
      <c r="G17" s="3"/>
      <c r="H17" s="3"/>
      <c r="I17" s="3"/>
      <c r="J17" s="3"/>
      <c r="K17" s="3"/>
      <c r="L17" s="3"/>
      <c r="M17" s="3"/>
      <c r="N17" s="3"/>
      <c r="O17" s="4"/>
    </row>
    <row r="18" spans="2:18" ht="17.25" customHeight="1" thickBot="1" x14ac:dyDescent="0.25">
      <c r="B18" s="136"/>
      <c r="C18" s="1" t="s">
        <v>4</v>
      </c>
      <c r="D18" s="77"/>
      <c r="E18" s="77"/>
      <c r="F18" s="77"/>
      <c r="G18" s="69"/>
      <c r="H18" s="69"/>
      <c r="I18" s="69"/>
      <c r="J18" s="69"/>
      <c r="K18" s="69"/>
      <c r="L18" s="69"/>
      <c r="M18" s="69"/>
      <c r="N18" s="69"/>
      <c r="O18" s="70"/>
    </row>
    <row r="20" spans="2:18" ht="15" thickBot="1" x14ac:dyDescent="0.3">
      <c r="C20" s="5"/>
    </row>
    <row r="21" spans="2:18" ht="18" customHeight="1" thickBot="1" x14ac:dyDescent="0.25">
      <c r="B21" s="123" t="s">
        <v>52</v>
      </c>
      <c r="C21" s="124"/>
      <c r="D21" s="124"/>
      <c r="E21" s="124"/>
      <c r="F21" s="125"/>
      <c r="G21" t="s">
        <v>3</v>
      </c>
      <c r="Q21" s="51"/>
      <c r="R21" s="53" t="s">
        <v>59</v>
      </c>
    </row>
    <row r="22" spans="2:18" ht="13.5" thickBot="1" x14ac:dyDescent="0.25">
      <c r="B22" s="126"/>
      <c r="C22" s="127"/>
      <c r="D22" s="127"/>
      <c r="E22" s="127"/>
      <c r="F22" s="128"/>
    </row>
    <row r="24" spans="2:18" ht="13.5" thickBot="1" x14ac:dyDescent="0.25"/>
    <row r="25" spans="2:18" ht="13.5" thickBot="1" x14ac:dyDescent="0.25">
      <c r="B25" s="147" t="s">
        <v>5</v>
      </c>
      <c r="C25" s="145" t="s">
        <v>6</v>
      </c>
      <c r="D25" s="151" t="s">
        <v>0</v>
      </c>
      <c r="E25" s="152"/>
      <c r="F25" s="153"/>
      <c r="G25" s="7"/>
      <c r="H25" s="7"/>
      <c r="I25" s="7"/>
      <c r="J25" s="7"/>
      <c r="K25" s="7"/>
      <c r="L25" s="7"/>
      <c r="M25" s="7"/>
      <c r="N25" s="7"/>
      <c r="O25" s="7"/>
    </row>
    <row r="26" spans="2:18" ht="13.5" thickBot="1" x14ac:dyDescent="0.25">
      <c r="B26" s="148"/>
      <c r="C26" s="146"/>
      <c r="D26" s="36">
        <v>2006</v>
      </c>
      <c r="E26" s="37">
        <v>2007</v>
      </c>
      <c r="F26" s="38">
        <v>2008</v>
      </c>
      <c r="G26" s="6"/>
      <c r="H26" s="6"/>
      <c r="I26" s="6"/>
      <c r="J26" s="6"/>
      <c r="K26" s="6"/>
      <c r="L26" s="6"/>
      <c r="M26" s="6"/>
      <c r="N26" s="6"/>
      <c r="O26" s="6"/>
    </row>
    <row r="27" spans="2:18" ht="15.95" customHeight="1" x14ac:dyDescent="0.2">
      <c r="B27" s="142" t="s">
        <v>21</v>
      </c>
      <c r="C27" s="9" t="s">
        <v>22</v>
      </c>
      <c r="D27" s="75"/>
      <c r="E27" s="75"/>
      <c r="F27" s="78"/>
    </row>
    <row r="28" spans="2:18" ht="15.95" customHeight="1" x14ac:dyDescent="0.2">
      <c r="B28" s="143"/>
      <c r="C28" s="8" t="s">
        <v>25</v>
      </c>
      <c r="D28" s="76"/>
      <c r="E28" s="76"/>
      <c r="F28" s="79"/>
    </row>
    <row r="29" spans="2:18" ht="15.95" customHeight="1" x14ac:dyDescent="0.2">
      <c r="B29" s="143"/>
      <c r="C29" s="8" t="s">
        <v>26</v>
      </c>
      <c r="D29" s="76"/>
      <c r="E29" s="76"/>
      <c r="F29" s="79"/>
    </row>
    <row r="30" spans="2:18" ht="15.95" customHeight="1" x14ac:dyDescent="0.2">
      <c r="B30" s="143"/>
      <c r="C30" s="8" t="s">
        <v>27</v>
      </c>
      <c r="D30" s="76"/>
      <c r="E30" s="76"/>
      <c r="F30" s="79"/>
    </row>
    <row r="31" spans="2:18" ht="15.95" customHeight="1" x14ac:dyDescent="0.2">
      <c r="B31" s="143"/>
      <c r="C31" s="8" t="s">
        <v>24</v>
      </c>
      <c r="D31" s="76"/>
      <c r="E31" s="76"/>
      <c r="F31" s="79"/>
    </row>
    <row r="32" spans="2:18" ht="15.95" customHeight="1" x14ac:dyDescent="0.2">
      <c r="B32" s="143"/>
      <c r="C32" s="8" t="s">
        <v>28</v>
      </c>
      <c r="D32" s="76"/>
      <c r="E32" s="76"/>
      <c r="F32" s="79"/>
    </row>
    <row r="33" spans="2:18" ht="15.95" customHeight="1" x14ac:dyDescent="0.2">
      <c r="B33" s="143"/>
      <c r="C33" s="8" t="s">
        <v>29</v>
      </c>
      <c r="D33" s="76"/>
      <c r="E33" s="76"/>
      <c r="F33" s="79"/>
    </row>
    <row r="34" spans="2:18" ht="15.95" customHeight="1" x14ac:dyDescent="0.2">
      <c r="B34" s="143"/>
      <c r="C34" s="8" t="s">
        <v>30</v>
      </c>
      <c r="D34" s="110"/>
      <c r="E34" s="76"/>
      <c r="F34" s="79"/>
    </row>
    <row r="35" spans="2:18" ht="15.95" customHeight="1" x14ac:dyDescent="0.2">
      <c r="B35" s="143"/>
      <c r="C35" s="8" t="s">
        <v>31</v>
      </c>
      <c r="D35" s="76"/>
      <c r="E35" s="76"/>
      <c r="F35" s="79"/>
    </row>
    <row r="36" spans="2:18" ht="15.95" customHeight="1" x14ac:dyDescent="0.2">
      <c r="B36" s="143"/>
      <c r="C36" s="8" t="s">
        <v>23</v>
      </c>
      <c r="D36" s="76"/>
      <c r="E36" s="76"/>
      <c r="F36" s="79"/>
    </row>
    <row r="37" spans="2:18" ht="15.95" customHeight="1" x14ac:dyDescent="0.2">
      <c r="B37" s="143"/>
      <c r="C37" s="87" t="s">
        <v>64</v>
      </c>
      <c r="D37" s="110"/>
      <c r="E37" s="76"/>
      <c r="F37" s="79"/>
    </row>
    <row r="38" spans="2:18" ht="15.95" customHeight="1" x14ac:dyDescent="0.2">
      <c r="B38" s="144"/>
      <c r="C38" s="109" t="s">
        <v>84</v>
      </c>
      <c r="D38" s="110"/>
      <c r="E38" s="110"/>
      <c r="F38" s="111"/>
    </row>
    <row r="39" spans="2:18" ht="18" customHeight="1" x14ac:dyDescent="0.2">
      <c r="B39" s="135" t="s">
        <v>32</v>
      </c>
      <c r="C39" s="156" t="s">
        <v>33</v>
      </c>
      <c r="D39" s="141"/>
      <c r="E39" s="141"/>
      <c r="F39" s="159"/>
    </row>
    <row r="40" spans="2:18" ht="33.75" customHeight="1" thickBot="1" x14ac:dyDescent="0.25">
      <c r="B40" s="136"/>
      <c r="C40" s="157"/>
      <c r="D40" s="158"/>
      <c r="E40" s="158"/>
      <c r="F40" s="160"/>
    </row>
    <row r="42" spans="2:18" ht="13.5" thickBot="1" x14ac:dyDescent="0.25"/>
    <row r="43" spans="2:18" ht="18" customHeight="1" thickBot="1" x14ac:dyDescent="0.25">
      <c r="B43" s="129" t="s">
        <v>53</v>
      </c>
      <c r="C43" s="130"/>
      <c r="D43" s="130"/>
      <c r="E43" s="130"/>
      <c r="F43" s="131"/>
      <c r="Q43" s="51"/>
      <c r="R43" s="53" t="s">
        <v>59</v>
      </c>
    </row>
    <row r="44" spans="2:18" ht="13.5" thickBot="1" x14ac:dyDescent="0.25">
      <c r="B44" s="132"/>
      <c r="C44" s="133"/>
      <c r="D44" s="133"/>
      <c r="E44" s="133"/>
      <c r="F44" s="134"/>
    </row>
    <row r="45" spans="2:18" x14ac:dyDescent="0.2">
      <c r="B45" s="10"/>
      <c r="C45" s="10"/>
    </row>
    <row r="46" spans="2:18" ht="13.5" thickBot="1" x14ac:dyDescent="0.25">
      <c r="B46" s="10"/>
      <c r="C46" s="10"/>
    </row>
    <row r="47" spans="2:18" ht="13.5" thickBot="1" x14ac:dyDescent="0.25">
      <c r="B47" s="147" t="s">
        <v>5</v>
      </c>
      <c r="C47" s="145" t="s">
        <v>6</v>
      </c>
      <c r="D47" s="151" t="s">
        <v>0</v>
      </c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8" ht="13.5" thickBot="1" x14ac:dyDescent="0.25">
      <c r="B48" s="148"/>
      <c r="C48" s="146"/>
      <c r="D48" s="84" t="s">
        <v>7</v>
      </c>
      <c r="E48" s="91" t="s">
        <v>8</v>
      </c>
      <c r="F48" s="84" t="s">
        <v>9</v>
      </c>
      <c r="G48" s="71" t="s">
        <v>10</v>
      </c>
      <c r="H48" s="66" t="s">
        <v>11</v>
      </c>
      <c r="I48" s="66" t="s">
        <v>12</v>
      </c>
      <c r="J48" s="66" t="s">
        <v>13</v>
      </c>
      <c r="K48" s="66" t="s">
        <v>14</v>
      </c>
      <c r="L48" s="66" t="s">
        <v>15</v>
      </c>
      <c r="M48" s="66" t="s">
        <v>16</v>
      </c>
      <c r="N48" s="66" t="s">
        <v>17</v>
      </c>
      <c r="O48" s="67" t="s">
        <v>18</v>
      </c>
    </row>
    <row r="49" spans="2:18" ht="21" customHeight="1" x14ac:dyDescent="0.2">
      <c r="B49" s="191" t="s">
        <v>35</v>
      </c>
      <c r="C49" s="174" t="s">
        <v>77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54"/>
    </row>
    <row r="50" spans="2:18" ht="21.75" customHeight="1" x14ac:dyDescent="0.2">
      <c r="B50" s="186"/>
      <c r="C50" s="174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5"/>
    </row>
    <row r="51" spans="2:18" ht="17.25" customHeight="1" x14ac:dyDescent="0.2">
      <c r="B51" s="162" t="s">
        <v>36</v>
      </c>
      <c r="C51" s="174" t="s">
        <v>67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68"/>
    </row>
    <row r="52" spans="2:18" ht="18.75" customHeight="1" x14ac:dyDescent="0.2">
      <c r="B52" s="162"/>
      <c r="C52" s="17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68"/>
    </row>
    <row r="53" spans="2:18" ht="46.5" customHeight="1" x14ac:dyDescent="0.2">
      <c r="B53" s="162"/>
      <c r="C53" s="174"/>
      <c r="D53" s="3"/>
      <c r="E53" s="3"/>
      <c r="F53" s="3"/>
      <c r="G53" s="3" t="e">
        <f t="shared" ref="G53:O53" si="0">G51/G52</f>
        <v>#DIV/0!</v>
      </c>
      <c r="H53" s="3" t="e">
        <f t="shared" si="0"/>
        <v>#DIV/0!</v>
      </c>
      <c r="I53" s="3" t="e">
        <f t="shared" si="0"/>
        <v>#DIV/0!</v>
      </c>
      <c r="J53" s="3" t="e">
        <f t="shared" si="0"/>
        <v>#DIV/0!</v>
      </c>
      <c r="K53" s="3" t="e">
        <f t="shared" si="0"/>
        <v>#DIV/0!</v>
      </c>
      <c r="L53" s="3" t="e">
        <f t="shared" si="0"/>
        <v>#DIV/0!</v>
      </c>
      <c r="M53" s="3" t="e">
        <f t="shared" si="0"/>
        <v>#DIV/0!</v>
      </c>
      <c r="N53" s="3" t="e">
        <f t="shared" si="0"/>
        <v>#DIV/0!</v>
      </c>
      <c r="O53" s="4" t="e">
        <f t="shared" si="0"/>
        <v>#DIV/0!</v>
      </c>
    </row>
    <row r="54" spans="2:18" ht="21" customHeight="1" x14ac:dyDescent="0.2">
      <c r="B54" s="186" t="s">
        <v>37</v>
      </c>
      <c r="C54" s="188" t="s">
        <v>39</v>
      </c>
      <c r="D54" s="150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4"/>
    </row>
    <row r="55" spans="2:18" ht="18" customHeight="1" x14ac:dyDescent="0.2">
      <c r="B55" s="186"/>
      <c r="C55" s="188"/>
      <c r="D55" s="150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4"/>
    </row>
    <row r="56" spans="2:18" ht="24" customHeight="1" thickBot="1" x14ac:dyDescent="0.25">
      <c r="B56" s="187"/>
      <c r="C56" s="189"/>
      <c r="D56" s="190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5"/>
    </row>
    <row r="58" spans="2:18" ht="13.5" thickBot="1" x14ac:dyDescent="0.25"/>
    <row r="59" spans="2:18" ht="18" customHeight="1" thickBot="1" x14ac:dyDescent="0.25">
      <c r="B59" s="129" t="s">
        <v>60</v>
      </c>
      <c r="C59" s="130"/>
      <c r="D59" s="130"/>
      <c r="E59" s="130"/>
      <c r="F59" s="131"/>
      <c r="Q59" s="51"/>
      <c r="R59" s="53" t="s">
        <v>59</v>
      </c>
    </row>
    <row r="60" spans="2:18" ht="13.5" thickBot="1" x14ac:dyDescent="0.25">
      <c r="B60" s="132"/>
      <c r="C60" s="133"/>
      <c r="D60" s="133"/>
      <c r="E60" s="133"/>
      <c r="F60" s="134"/>
    </row>
    <row r="61" spans="2:18" x14ac:dyDescent="0.2">
      <c r="B61" t="s">
        <v>3</v>
      </c>
    </row>
    <row r="62" spans="2:18" ht="13.5" thickBot="1" x14ac:dyDescent="0.25"/>
    <row r="63" spans="2:18" ht="13.5" thickBot="1" x14ac:dyDescent="0.25">
      <c r="B63" s="147" t="s">
        <v>5</v>
      </c>
      <c r="C63" s="179" t="s">
        <v>6</v>
      </c>
      <c r="D63" s="181" t="s">
        <v>0</v>
      </c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3"/>
    </row>
    <row r="64" spans="2:18" ht="13.5" thickBot="1" x14ac:dyDescent="0.25">
      <c r="B64" s="178"/>
      <c r="C64" s="180"/>
      <c r="D64" s="93" t="s">
        <v>7</v>
      </c>
      <c r="E64" s="94" t="s">
        <v>8</v>
      </c>
      <c r="F64" s="95" t="s">
        <v>9</v>
      </c>
      <c r="G64" s="71" t="s">
        <v>10</v>
      </c>
      <c r="H64" s="66" t="s">
        <v>11</v>
      </c>
      <c r="I64" s="66" t="s">
        <v>12</v>
      </c>
      <c r="J64" s="66" t="s">
        <v>13</v>
      </c>
      <c r="K64" s="66" t="s">
        <v>14</v>
      </c>
      <c r="L64" s="66" t="s">
        <v>15</v>
      </c>
      <c r="M64" s="66" t="s">
        <v>16</v>
      </c>
      <c r="N64" s="66" t="s">
        <v>17</v>
      </c>
      <c r="O64" s="67" t="s">
        <v>18</v>
      </c>
    </row>
    <row r="65" spans="2:15" ht="37.5" customHeight="1" x14ac:dyDescent="0.2">
      <c r="B65" s="173" t="s">
        <v>40</v>
      </c>
      <c r="C65" s="99" t="s">
        <v>41</v>
      </c>
      <c r="D65" s="100"/>
      <c r="E65" s="100"/>
      <c r="F65" s="101"/>
      <c r="G65" s="96"/>
      <c r="H65" s="35"/>
      <c r="I65" s="35"/>
      <c r="J65" s="35"/>
      <c r="K65" s="35"/>
      <c r="L65" s="35"/>
      <c r="M65" s="35"/>
      <c r="N65" s="35"/>
      <c r="O65" s="92"/>
    </row>
    <row r="66" spans="2:15" ht="24.75" customHeight="1" x14ac:dyDescent="0.2">
      <c r="B66" s="162"/>
      <c r="C66" s="174" t="s">
        <v>71</v>
      </c>
      <c r="D66" s="150"/>
      <c r="E66" s="150"/>
      <c r="F66" s="155"/>
      <c r="G66" s="171"/>
      <c r="H66" s="170"/>
      <c r="I66" s="170"/>
      <c r="J66" s="170"/>
      <c r="K66" s="170"/>
      <c r="L66" s="170"/>
      <c r="M66" s="170"/>
      <c r="N66" s="170"/>
      <c r="O66" s="161"/>
    </row>
    <row r="67" spans="2:15" ht="29.25" customHeight="1" x14ac:dyDescent="0.2">
      <c r="B67" s="162"/>
      <c r="C67" s="174"/>
      <c r="D67" s="150"/>
      <c r="E67" s="150"/>
      <c r="F67" s="155"/>
      <c r="G67" s="172"/>
      <c r="H67" s="149"/>
      <c r="I67" s="149"/>
      <c r="J67" s="149"/>
      <c r="K67" s="149"/>
      <c r="L67" s="149"/>
      <c r="M67" s="149"/>
      <c r="N67" s="149"/>
      <c r="O67" s="154"/>
    </row>
    <row r="68" spans="2:15" ht="22.5" customHeight="1" x14ac:dyDescent="0.2">
      <c r="B68" s="162" t="s">
        <v>42</v>
      </c>
      <c r="C68" s="175" t="s">
        <v>43</v>
      </c>
      <c r="D68" s="176"/>
      <c r="E68" s="176"/>
      <c r="F68" s="177"/>
      <c r="G68" s="97"/>
      <c r="H68" s="61"/>
      <c r="I68" s="61"/>
      <c r="J68" s="61"/>
      <c r="K68" s="61"/>
      <c r="L68" s="61"/>
      <c r="M68" s="61"/>
      <c r="N68" s="61"/>
      <c r="O68" s="81"/>
    </row>
    <row r="69" spans="2:15" ht="14.25" customHeight="1" x14ac:dyDescent="0.2">
      <c r="B69" s="162"/>
      <c r="C69" s="175"/>
      <c r="D69" s="176"/>
      <c r="E69" s="176"/>
      <c r="F69" s="177"/>
      <c r="G69" s="97"/>
      <c r="H69" s="61"/>
      <c r="I69" s="61"/>
      <c r="J69" s="61"/>
      <c r="K69" s="61"/>
      <c r="L69" s="61"/>
      <c r="M69" s="61"/>
      <c r="N69" s="61"/>
      <c r="O69" s="81"/>
    </row>
    <row r="70" spans="2:15" ht="21" customHeight="1" thickBot="1" x14ac:dyDescent="0.25">
      <c r="B70" s="163"/>
      <c r="C70" s="102" t="s">
        <v>72</v>
      </c>
      <c r="D70" s="69"/>
      <c r="E70" s="69"/>
      <c r="F70" s="70"/>
      <c r="G70" s="98">
        <v>0.56000000000000005</v>
      </c>
      <c r="H70" s="3">
        <v>0.78</v>
      </c>
      <c r="I70" s="3"/>
      <c r="J70" s="3"/>
      <c r="K70" s="3"/>
      <c r="L70" s="3"/>
      <c r="M70" s="3"/>
      <c r="N70" s="3"/>
      <c r="O70" s="4"/>
    </row>
    <row r="71" spans="2:15" s="14" customFormat="1" ht="13.5" customHeight="1" thickBot="1" x14ac:dyDescent="0.25">
      <c r="B71" s="12"/>
      <c r="C71" s="1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2:15" ht="24" customHeight="1" thickBot="1" x14ac:dyDescent="0.25">
      <c r="B72" s="72" t="s">
        <v>5</v>
      </c>
      <c r="C72" s="72" t="s">
        <v>6</v>
      </c>
      <c r="D72" s="73">
        <v>2006</v>
      </c>
      <c r="E72" s="73">
        <v>2007</v>
      </c>
      <c r="F72" s="74">
        <v>2008</v>
      </c>
      <c r="G72" s="11"/>
      <c r="H72" s="11"/>
      <c r="I72" s="11"/>
      <c r="J72" s="11"/>
      <c r="K72" s="11"/>
      <c r="L72" s="11"/>
      <c r="M72" s="11"/>
      <c r="N72" s="11"/>
      <c r="O72" s="11"/>
    </row>
    <row r="73" spans="2:15" ht="22.5" customHeight="1" x14ac:dyDescent="0.2">
      <c r="B73" s="144" t="s">
        <v>44</v>
      </c>
      <c r="C73" s="143" t="s">
        <v>45</v>
      </c>
      <c r="D73" s="164"/>
      <c r="E73" s="164"/>
      <c r="F73" s="167"/>
    </row>
    <row r="74" spans="2:15" ht="27" customHeight="1" x14ac:dyDescent="0.2">
      <c r="B74" s="162"/>
      <c r="C74" s="143"/>
      <c r="D74" s="165"/>
      <c r="E74" s="165"/>
      <c r="F74" s="168"/>
    </row>
    <row r="75" spans="2:15" ht="40.5" customHeight="1" thickBot="1" x14ac:dyDescent="0.25">
      <c r="B75" s="163"/>
      <c r="C75" s="136"/>
      <c r="D75" s="166"/>
      <c r="E75" s="166"/>
      <c r="F75" s="169"/>
    </row>
  </sheetData>
  <mergeCells count="92">
    <mergeCell ref="H49:H50"/>
    <mergeCell ref="I49:I50"/>
    <mergeCell ref="N49:N50"/>
    <mergeCell ref="O49:O50"/>
    <mergeCell ref="J49:J50"/>
    <mergeCell ref="K49:K50"/>
    <mergeCell ref="L49:L50"/>
    <mergeCell ref="M49:M50"/>
    <mergeCell ref="F49:F50"/>
    <mergeCell ref="G49:G50"/>
    <mergeCell ref="C49:C50"/>
    <mergeCell ref="B51:B53"/>
    <mergeCell ref="C51:C53"/>
    <mergeCell ref="B49:B50"/>
    <mergeCell ref="D54:D56"/>
    <mergeCell ref="E54:E56"/>
    <mergeCell ref="J54:J56"/>
    <mergeCell ref="K54:K56"/>
    <mergeCell ref="G54:G56"/>
    <mergeCell ref="B47:B48"/>
    <mergeCell ref="C47:C48"/>
    <mergeCell ref="D47:O47"/>
    <mergeCell ref="D49:D50"/>
    <mergeCell ref="E49:E50"/>
    <mergeCell ref="B59:F60"/>
    <mergeCell ref="L54:L56"/>
    <mergeCell ref="M54:M56"/>
    <mergeCell ref="N54:N56"/>
    <mergeCell ref="O54:O56"/>
    <mergeCell ref="H54:H56"/>
    <mergeCell ref="I54:I56"/>
    <mergeCell ref="F54:F56"/>
    <mergeCell ref="B54:B56"/>
    <mergeCell ref="C54:C56"/>
    <mergeCell ref="F68:F69"/>
    <mergeCell ref="D66:D67"/>
    <mergeCell ref="E66:E67"/>
    <mergeCell ref="B63:B64"/>
    <mergeCell ref="C63:C64"/>
    <mergeCell ref="D63:O63"/>
    <mergeCell ref="B65:B67"/>
    <mergeCell ref="C66:C67"/>
    <mergeCell ref="C68:C69"/>
    <mergeCell ref="B68:B70"/>
    <mergeCell ref="D68:D69"/>
    <mergeCell ref="E68:E69"/>
    <mergeCell ref="B73:B75"/>
    <mergeCell ref="C73:C75"/>
    <mergeCell ref="D73:D75"/>
    <mergeCell ref="E73:E75"/>
    <mergeCell ref="F73:F75"/>
    <mergeCell ref="K66:K67"/>
    <mergeCell ref="H66:H67"/>
    <mergeCell ref="I66:I67"/>
    <mergeCell ref="J66:J67"/>
    <mergeCell ref="F66:F67"/>
    <mergeCell ref="B39:B40"/>
    <mergeCell ref="C39:C40"/>
    <mergeCell ref="D39:D40"/>
    <mergeCell ref="E39:E40"/>
    <mergeCell ref="F39:F40"/>
    <mergeCell ref="O66:O67"/>
    <mergeCell ref="L66:L67"/>
    <mergeCell ref="M66:M67"/>
    <mergeCell ref="N66:N67"/>
    <mergeCell ref="G66:G67"/>
    <mergeCell ref="B25:B26"/>
    <mergeCell ref="C25:C26"/>
    <mergeCell ref="D25:F25"/>
    <mergeCell ref="N13:N16"/>
    <mergeCell ref="K13:K16"/>
    <mergeCell ref="L13:L16"/>
    <mergeCell ref="M13:M16"/>
    <mergeCell ref="C11:C12"/>
    <mergeCell ref="B11:B12"/>
    <mergeCell ref="I13:I16"/>
    <mergeCell ref="J13:J16"/>
    <mergeCell ref="D11:O11"/>
    <mergeCell ref="B13:B16"/>
    <mergeCell ref="G13:G16"/>
    <mergeCell ref="H13:H16"/>
    <mergeCell ref="O13:O16"/>
    <mergeCell ref="B2:F3"/>
    <mergeCell ref="B7:F8"/>
    <mergeCell ref="B21:F22"/>
    <mergeCell ref="B43:F44"/>
    <mergeCell ref="B17:B18"/>
    <mergeCell ref="C13:C16"/>
    <mergeCell ref="D13:D16"/>
    <mergeCell ref="E13:E16"/>
    <mergeCell ref="F13:F16"/>
    <mergeCell ref="B27:B38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25"/>
  <sheetViews>
    <sheetView showGridLines="0" workbookViewId="0"/>
  </sheetViews>
  <sheetFormatPr baseColWidth="10" defaultColWidth="9.140625" defaultRowHeight="12.75" x14ac:dyDescent="0.2"/>
  <cols>
    <col min="13" max="13" width="5.28515625" customWidth="1"/>
    <col min="14" max="15" width="15" bestFit="1" customWidth="1"/>
  </cols>
  <sheetData>
    <row r="1" spans="4:14" ht="13.5" thickBot="1" x14ac:dyDescent="0.25"/>
    <row r="2" spans="4:14" ht="18" customHeight="1" thickBot="1" x14ac:dyDescent="0.25">
      <c r="D2" s="117" t="s">
        <v>19</v>
      </c>
      <c r="E2" s="118"/>
      <c r="F2" s="118"/>
      <c r="G2" s="118"/>
      <c r="H2" s="118"/>
      <c r="I2" s="118"/>
      <c r="J2" s="118"/>
      <c r="K2" s="119"/>
      <c r="M2" s="51"/>
      <c r="N2" s="53" t="s">
        <v>55</v>
      </c>
    </row>
    <row r="3" spans="4:14" ht="18" customHeight="1" thickBot="1" x14ac:dyDescent="0.25">
      <c r="D3" s="120"/>
      <c r="E3" s="121"/>
      <c r="F3" s="121"/>
      <c r="G3" s="121"/>
      <c r="H3" s="121"/>
      <c r="I3" s="121"/>
      <c r="J3" s="121"/>
      <c r="K3" s="122"/>
      <c r="M3" s="52"/>
      <c r="N3" s="53" t="s">
        <v>56</v>
      </c>
    </row>
    <row r="4" spans="4:14" ht="18" x14ac:dyDescent="0.2">
      <c r="D4" s="50"/>
      <c r="E4" s="50"/>
      <c r="F4" s="50"/>
      <c r="G4" s="50"/>
      <c r="H4" s="50"/>
      <c r="I4" s="50"/>
      <c r="J4" s="50"/>
      <c r="K4" s="50"/>
    </row>
    <row r="25" spans="14:14" x14ac:dyDescent="0.2">
      <c r="N25" t="s">
        <v>3</v>
      </c>
    </row>
  </sheetData>
  <mergeCells count="1">
    <mergeCell ref="D2:K3"/>
  </mergeCell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"/>
  <sheetViews>
    <sheetView showGridLines="0" topLeftCell="A19" workbookViewId="0">
      <selection activeCell="R25" sqref="R25"/>
    </sheetView>
  </sheetViews>
  <sheetFormatPr baseColWidth="10" defaultColWidth="9.140625" defaultRowHeight="12.75" x14ac:dyDescent="0.2"/>
  <cols>
    <col min="1" max="1" width="7.7109375" customWidth="1"/>
    <col min="12" max="12" width="7.42578125" customWidth="1"/>
    <col min="13" max="13" width="6.42578125" customWidth="1"/>
    <col min="14" max="14" width="5.140625" customWidth="1"/>
    <col min="15" max="15" width="15" bestFit="1" customWidth="1"/>
  </cols>
  <sheetData>
    <row r="1" spans="4:15" ht="13.5" thickBot="1" x14ac:dyDescent="0.25"/>
    <row r="2" spans="4:15" ht="18" customHeight="1" thickBot="1" x14ac:dyDescent="0.25">
      <c r="D2" s="117" t="s">
        <v>52</v>
      </c>
      <c r="E2" s="118"/>
      <c r="F2" s="118"/>
      <c r="G2" s="118"/>
      <c r="H2" s="118"/>
      <c r="I2" s="118"/>
      <c r="J2" s="118"/>
      <c r="K2" s="119"/>
      <c r="N2" s="51"/>
      <c r="O2" s="53" t="s">
        <v>55</v>
      </c>
    </row>
    <row r="3" spans="4:15" ht="18" customHeight="1" thickBot="1" x14ac:dyDescent="0.25">
      <c r="D3" s="120"/>
      <c r="E3" s="121"/>
      <c r="F3" s="121"/>
      <c r="G3" s="121"/>
      <c r="H3" s="121"/>
      <c r="I3" s="121"/>
      <c r="J3" s="121"/>
      <c r="K3" s="122"/>
      <c r="N3" s="52"/>
      <c r="O3" s="53" t="s">
        <v>56</v>
      </c>
    </row>
  </sheetData>
  <mergeCells count="1">
    <mergeCell ref="D2:K3"/>
  </mergeCells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"/>
  <sheetViews>
    <sheetView showGridLines="0" workbookViewId="0"/>
  </sheetViews>
  <sheetFormatPr baseColWidth="10" defaultColWidth="9.140625" defaultRowHeight="12.75" x14ac:dyDescent="0.2"/>
  <cols>
    <col min="9" max="9" width="8.42578125" customWidth="1"/>
    <col min="10" max="10" width="7.85546875" customWidth="1"/>
    <col min="11" max="11" width="7.7109375" customWidth="1"/>
    <col min="12" max="12" width="5.85546875" customWidth="1"/>
    <col min="13" max="13" width="7.140625" customWidth="1"/>
    <col min="14" max="14" width="5.42578125" customWidth="1"/>
    <col min="15" max="15" width="15" bestFit="1" customWidth="1"/>
  </cols>
  <sheetData>
    <row r="1" spans="4:15" ht="13.5" thickBot="1" x14ac:dyDescent="0.25"/>
    <row r="2" spans="4:15" ht="18" customHeight="1" thickBot="1" x14ac:dyDescent="0.25">
      <c r="D2" s="117" t="s">
        <v>53</v>
      </c>
      <c r="E2" s="118"/>
      <c r="F2" s="118"/>
      <c r="G2" s="118"/>
      <c r="H2" s="118"/>
      <c r="I2" s="118"/>
      <c r="J2" s="118"/>
      <c r="K2" s="119"/>
      <c r="N2" s="51"/>
      <c r="O2" s="53" t="s">
        <v>55</v>
      </c>
    </row>
    <row r="3" spans="4:15" ht="18" customHeight="1" thickBot="1" x14ac:dyDescent="0.25">
      <c r="D3" s="120"/>
      <c r="E3" s="121"/>
      <c r="F3" s="121"/>
      <c r="G3" s="121"/>
      <c r="H3" s="121"/>
      <c r="I3" s="121"/>
      <c r="J3" s="121"/>
      <c r="K3" s="122"/>
      <c r="N3" s="52"/>
      <c r="O3" s="53" t="s">
        <v>56</v>
      </c>
    </row>
  </sheetData>
  <mergeCells count="1">
    <mergeCell ref="D2:K3"/>
  </mergeCells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P4"/>
  <sheetViews>
    <sheetView showGridLines="0" workbookViewId="0"/>
  </sheetViews>
  <sheetFormatPr baseColWidth="10" defaultColWidth="9.140625" defaultRowHeight="12.75" x14ac:dyDescent="0.2"/>
  <cols>
    <col min="9" max="9" width="7.42578125" customWidth="1"/>
    <col min="10" max="10" width="7.5703125" customWidth="1"/>
    <col min="11" max="11" width="7.7109375" customWidth="1"/>
    <col min="12" max="12" width="6.85546875" customWidth="1"/>
    <col min="13" max="13" width="6.140625" customWidth="1"/>
    <col min="14" max="14" width="7.85546875" customWidth="1"/>
    <col min="15" max="15" width="5.28515625" customWidth="1"/>
    <col min="16" max="16" width="15" bestFit="1" customWidth="1"/>
  </cols>
  <sheetData>
    <row r="1" spans="5:16" ht="13.5" thickBot="1" x14ac:dyDescent="0.25"/>
    <row r="2" spans="5:16" ht="18" customHeight="1" thickBot="1" x14ac:dyDescent="0.25">
      <c r="E2" s="117" t="s">
        <v>54</v>
      </c>
      <c r="F2" s="118"/>
      <c r="G2" s="118"/>
      <c r="H2" s="118"/>
      <c r="I2" s="118"/>
      <c r="J2" s="118"/>
      <c r="K2" s="118"/>
      <c r="L2" s="119"/>
      <c r="M2" s="50"/>
      <c r="O2" s="51"/>
      <c r="P2" s="53" t="s">
        <v>55</v>
      </c>
    </row>
    <row r="3" spans="5:16" ht="18" customHeight="1" thickBot="1" x14ac:dyDescent="0.25">
      <c r="E3" s="120"/>
      <c r="F3" s="121"/>
      <c r="G3" s="121"/>
      <c r="H3" s="121"/>
      <c r="I3" s="121"/>
      <c r="J3" s="121"/>
      <c r="K3" s="121"/>
      <c r="L3" s="122"/>
      <c r="M3" s="50"/>
      <c r="O3" s="52"/>
      <c r="P3" s="53" t="s">
        <v>56</v>
      </c>
    </row>
    <row r="4" spans="5:16" ht="13.5" customHeight="1" x14ac:dyDescent="0.2">
      <c r="E4" s="50"/>
      <c r="F4" s="50"/>
      <c r="G4" s="50"/>
      <c r="H4" s="50"/>
      <c r="I4" s="50"/>
      <c r="J4" s="50"/>
      <c r="K4" s="50"/>
      <c r="L4" s="50"/>
      <c r="M4" s="50"/>
    </row>
  </sheetData>
  <mergeCells count="1">
    <mergeCell ref="E2:L3"/>
  </mergeCells>
  <phoneticPr fontId="2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91"/>
  <sheetViews>
    <sheetView showGridLines="0" tabSelected="1" zoomScale="85" zoomScaleNormal="85" workbookViewId="0">
      <selection activeCell="D30" sqref="D30:D31"/>
    </sheetView>
  </sheetViews>
  <sheetFormatPr baseColWidth="10" defaultColWidth="9.140625" defaultRowHeight="12.75" x14ac:dyDescent="0.2"/>
  <cols>
    <col min="2" max="2" width="21" customWidth="1"/>
    <col min="3" max="3" width="31.7109375" customWidth="1"/>
    <col min="4" max="4" width="13.140625" bestFit="1" customWidth="1"/>
    <col min="6" max="6" width="12.42578125" customWidth="1"/>
    <col min="8" max="8" width="13.42578125" bestFit="1" customWidth="1"/>
    <col min="9" max="9" width="5.28515625" style="17" customWidth="1"/>
    <col min="10" max="10" width="15" style="17" bestFit="1" customWidth="1"/>
    <col min="11" max="11" width="12.42578125" style="17" customWidth="1"/>
    <col min="12" max="12" width="9.140625" style="17"/>
    <col min="13" max="13" width="13.42578125" style="17" bestFit="1" customWidth="1"/>
    <col min="14" max="30" width="9.140625" style="17"/>
  </cols>
  <sheetData>
    <row r="1" spans="2:13" ht="13.5" thickBot="1" x14ac:dyDescent="0.25"/>
    <row r="2" spans="2:13" ht="18" customHeight="1" thickBot="1" x14ac:dyDescent="0.25">
      <c r="C2" s="117" t="s">
        <v>57</v>
      </c>
      <c r="D2" s="118"/>
      <c r="E2" s="118"/>
      <c r="F2" s="118"/>
      <c r="G2" s="119"/>
      <c r="H2" s="54"/>
      <c r="I2" s="51"/>
      <c r="J2" s="53" t="s">
        <v>55</v>
      </c>
    </row>
    <row r="3" spans="2:13" ht="18" customHeight="1" thickBot="1" x14ac:dyDescent="0.25">
      <c r="C3" s="120"/>
      <c r="D3" s="121"/>
      <c r="E3" s="121"/>
      <c r="F3" s="121"/>
      <c r="G3" s="122"/>
      <c r="H3" s="54"/>
      <c r="I3" s="52"/>
      <c r="J3" s="53" t="s">
        <v>56</v>
      </c>
    </row>
    <row r="5" spans="2:13" ht="12.75" customHeight="1" x14ac:dyDescent="0.2"/>
    <row r="6" spans="2:13" ht="13.5" thickBot="1" x14ac:dyDescent="0.25">
      <c r="F6" t="s">
        <v>3</v>
      </c>
    </row>
    <row r="7" spans="2:13" x14ac:dyDescent="0.2">
      <c r="B7" s="129" t="s">
        <v>19</v>
      </c>
      <c r="C7" s="131"/>
      <c r="D7" s="201"/>
      <c r="I7" s="192"/>
    </row>
    <row r="8" spans="2:13" ht="13.5" thickBot="1" x14ac:dyDescent="0.25">
      <c r="B8" s="132"/>
      <c r="C8" s="134"/>
      <c r="D8" s="201"/>
      <c r="G8" t="s">
        <v>49</v>
      </c>
      <c r="I8" s="192"/>
    </row>
    <row r="9" spans="2:13" ht="13.5" thickBot="1" x14ac:dyDescent="0.25"/>
    <row r="10" spans="2:13" ht="13.5" thickBot="1" x14ac:dyDescent="0.25">
      <c r="D10" s="197" t="s">
        <v>51</v>
      </c>
      <c r="E10" s="198"/>
      <c r="F10" s="198"/>
      <c r="G10" s="198"/>
      <c r="H10" s="199"/>
      <c r="I10" s="195"/>
      <c r="J10" s="195"/>
      <c r="K10" s="195"/>
      <c r="L10" s="195"/>
      <c r="M10" s="195"/>
    </row>
    <row r="11" spans="2:13" ht="13.5" thickBot="1" x14ac:dyDescent="0.25">
      <c r="B11" s="147" t="s">
        <v>5</v>
      </c>
      <c r="C11" s="202" t="s">
        <v>6</v>
      </c>
      <c r="D11" s="145" t="s">
        <v>46</v>
      </c>
      <c r="E11" s="151" t="s">
        <v>47</v>
      </c>
      <c r="F11" s="152"/>
      <c r="G11" s="153"/>
      <c r="H11" s="210" t="s">
        <v>48</v>
      </c>
      <c r="I11" s="195"/>
      <c r="J11" s="196"/>
      <c r="K11" s="196"/>
      <c r="L11" s="196"/>
      <c r="M11" s="195"/>
    </row>
    <row r="12" spans="2:13" ht="13.5" thickBot="1" x14ac:dyDescent="0.25">
      <c r="B12" s="148"/>
      <c r="C12" s="203"/>
      <c r="D12" s="146"/>
      <c r="E12" s="23"/>
      <c r="F12" s="24"/>
      <c r="G12" s="25"/>
      <c r="H12" s="211"/>
      <c r="I12" s="195"/>
      <c r="J12" s="57"/>
      <c r="K12" s="57"/>
      <c r="L12" s="57"/>
      <c r="M12" s="195"/>
    </row>
    <row r="13" spans="2:13" ht="12.75" customHeight="1" x14ac:dyDescent="0.2">
      <c r="B13" s="204" t="s">
        <v>2</v>
      </c>
      <c r="C13" s="207" t="s">
        <v>1</v>
      </c>
      <c r="D13" s="213">
        <f>DATOS!D13</f>
        <v>0</v>
      </c>
      <c r="E13" s="149">
        <v>0.2</v>
      </c>
      <c r="F13" s="217" t="s">
        <v>50</v>
      </c>
      <c r="G13" s="149">
        <v>0.1</v>
      </c>
      <c r="H13" s="212" t="s">
        <v>61</v>
      </c>
      <c r="I13" s="193"/>
      <c r="J13" s="194"/>
      <c r="K13" s="200"/>
      <c r="L13" s="194"/>
      <c r="M13" s="200"/>
    </row>
    <row r="14" spans="2:13" ht="11.25" customHeight="1" x14ac:dyDescent="0.2">
      <c r="B14" s="205"/>
      <c r="C14" s="208"/>
      <c r="D14" s="214"/>
      <c r="E14" s="176"/>
      <c r="F14" s="176"/>
      <c r="G14" s="176"/>
      <c r="H14" s="212"/>
      <c r="I14" s="193"/>
      <c r="J14" s="200"/>
      <c r="K14" s="200"/>
      <c r="L14" s="200"/>
      <c r="M14" s="200"/>
    </row>
    <row r="15" spans="2:13" ht="11.25" customHeight="1" x14ac:dyDescent="0.2">
      <c r="B15" s="205"/>
      <c r="C15" s="208"/>
      <c r="D15" s="214"/>
      <c r="E15" s="176"/>
      <c r="F15" s="176"/>
      <c r="G15" s="176"/>
      <c r="H15" s="212"/>
      <c r="I15" s="193"/>
      <c r="J15" s="200"/>
      <c r="K15" s="200"/>
      <c r="L15" s="200"/>
      <c r="M15" s="200"/>
    </row>
    <row r="16" spans="2:13" ht="14.25" customHeight="1" thickBot="1" x14ac:dyDescent="0.25">
      <c r="B16" s="206"/>
      <c r="C16" s="209"/>
      <c r="D16" s="215"/>
      <c r="E16" s="216"/>
      <c r="F16" s="216"/>
      <c r="G16" s="216"/>
      <c r="H16" s="212"/>
      <c r="I16" s="193"/>
      <c r="J16" s="200"/>
      <c r="K16" s="200"/>
      <c r="L16" s="200"/>
      <c r="M16" s="200"/>
    </row>
    <row r="17" spans="2:30" s="16" customFormat="1" ht="13.5" thickBot="1" x14ac:dyDescent="0.25">
      <c r="B17" s="147" t="s">
        <v>5</v>
      </c>
      <c r="C17" s="202" t="s">
        <v>6</v>
      </c>
      <c r="D17" s="145" t="s">
        <v>46</v>
      </c>
      <c r="E17" s="151" t="s">
        <v>47</v>
      </c>
      <c r="F17" s="152"/>
      <c r="G17" s="153"/>
      <c r="H17" s="210" t="s">
        <v>48</v>
      </c>
      <c r="I17" s="195"/>
      <c r="J17" s="196"/>
      <c r="K17" s="196"/>
      <c r="L17" s="196"/>
      <c r="M17" s="195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s="14" customFormat="1" ht="13.5" thickBot="1" x14ac:dyDescent="0.25">
      <c r="B18" s="148"/>
      <c r="C18" s="203"/>
      <c r="D18" s="146"/>
      <c r="E18" s="23"/>
      <c r="F18" s="24"/>
      <c r="G18" s="25"/>
      <c r="H18" s="211"/>
      <c r="I18" s="195"/>
      <c r="J18" s="57"/>
      <c r="K18" s="57" t="s">
        <v>3</v>
      </c>
      <c r="L18" s="57"/>
      <c r="M18" s="19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2:30" s="17" customFormat="1" ht="16.5" customHeight="1" x14ac:dyDescent="0.2">
      <c r="B19" s="221"/>
      <c r="C19" s="222"/>
      <c r="D19" s="26">
        <f>D20*H20+D21*H21</f>
        <v>0</v>
      </c>
      <c r="E19" s="27">
        <f>E20*H20+E21*H21</f>
        <v>0</v>
      </c>
      <c r="F19" s="115" t="s">
        <v>94</v>
      </c>
      <c r="G19" s="27">
        <f>G20*H20+G21*H21</f>
        <v>0</v>
      </c>
      <c r="H19" s="64">
        <f>SUM(H20:H21)</f>
        <v>0</v>
      </c>
      <c r="I19" s="56"/>
      <c r="J19" s="57"/>
      <c r="K19" s="57"/>
      <c r="L19" s="57"/>
      <c r="M19" s="58"/>
    </row>
    <row r="20" spans="2:30" ht="15.75" customHeight="1" x14ac:dyDescent="0.2">
      <c r="B20" s="186" t="s">
        <v>81</v>
      </c>
      <c r="C20" s="20" t="s">
        <v>82</v>
      </c>
      <c r="D20" s="18">
        <f>DATOS!D17</f>
        <v>0</v>
      </c>
      <c r="E20" s="18">
        <v>0.23</v>
      </c>
      <c r="F20" s="18" t="s">
        <v>83</v>
      </c>
      <c r="G20" s="18">
        <v>0.15</v>
      </c>
      <c r="H20" s="19"/>
      <c r="I20" s="62"/>
      <c r="J20" s="62"/>
      <c r="K20" s="62"/>
      <c r="L20" s="62"/>
      <c r="M20" s="58"/>
    </row>
    <row r="21" spans="2:30" ht="24.75" customHeight="1" thickBot="1" x14ac:dyDescent="0.25">
      <c r="B21" s="187"/>
      <c r="C21" s="21" t="s">
        <v>4</v>
      </c>
      <c r="D21" s="22">
        <f>DATOS!D18</f>
        <v>0</v>
      </c>
      <c r="E21" s="22">
        <v>0.5</v>
      </c>
      <c r="F21" s="18" t="s">
        <v>62</v>
      </c>
      <c r="G21" s="22">
        <v>0.3</v>
      </c>
      <c r="H21" s="32"/>
      <c r="I21" s="62"/>
      <c r="J21" s="62"/>
      <c r="L21" s="62"/>
      <c r="M21" s="58"/>
    </row>
    <row r="22" spans="2:30" ht="17.25" customHeight="1" x14ac:dyDescent="0.2">
      <c r="B22" s="12"/>
      <c r="C22" s="12"/>
    </row>
    <row r="23" spans="2:30" ht="17.25" customHeight="1" x14ac:dyDescent="0.2">
      <c r="B23" s="12"/>
      <c r="C23" s="12"/>
      <c r="D23" t="s">
        <v>49</v>
      </c>
    </row>
    <row r="25" spans="2:30" ht="15" thickBot="1" x14ac:dyDescent="0.3">
      <c r="C25" s="5"/>
      <c r="I25" s="17" t="s">
        <v>3</v>
      </c>
    </row>
    <row r="26" spans="2:30" x14ac:dyDescent="0.2">
      <c r="B26" s="129" t="s">
        <v>20</v>
      </c>
      <c r="C26" s="131"/>
    </row>
    <row r="27" spans="2:30" ht="13.5" thickBot="1" x14ac:dyDescent="0.25">
      <c r="B27" s="132"/>
      <c r="C27" s="134"/>
      <c r="E27" t="s">
        <v>49</v>
      </c>
    </row>
    <row r="28" spans="2:30" ht="13.5" thickBot="1" x14ac:dyDescent="0.25"/>
    <row r="29" spans="2:30" ht="13.5" thickBot="1" x14ac:dyDescent="0.25">
      <c r="D29" s="197">
        <v>2022</v>
      </c>
      <c r="E29" s="198"/>
      <c r="F29" s="198"/>
      <c r="G29" s="198"/>
      <c r="H29" s="199"/>
      <c r="I29" s="195"/>
      <c r="J29" s="195"/>
      <c r="K29" s="195"/>
      <c r="L29" s="195"/>
      <c r="M29" s="195"/>
    </row>
    <row r="30" spans="2:30" ht="13.5" thickBot="1" x14ac:dyDescent="0.25">
      <c r="B30" s="147" t="s">
        <v>5</v>
      </c>
      <c r="C30" s="202" t="s">
        <v>6</v>
      </c>
      <c r="D30" s="145" t="s">
        <v>46</v>
      </c>
      <c r="E30" s="151" t="s">
        <v>47</v>
      </c>
      <c r="F30" s="152"/>
      <c r="G30" s="153"/>
      <c r="H30" s="210" t="s">
        <v>48</v>
      </c>
      <c r="I30" s="195"/>
      <c r="J30" s="196"/>
      <c r="K30" s="196"/>
      <c r="L30" s="196"/>
      <c r="M30" s="195"/>
    </row>
    <row r="31" spans="2:30" ht="13.5" thickBot="1" x14ac:dyDescent="0.25">
      <c r="B31" s="148"/>
      <c r="C31" s="203"/>
      <c r="D31" s="146"/>
      <c r="E31" s="23"/>
      <c r="F31" s="24"/>
      <c r="G31" s="25"/>
      <c r="H31" s="211"/>
      <c r="I31" s="195"/>
      <c r="J31" s="57"/>
      <c r="K31" s="57"/>
      <c r="L31" s="57"/>
      <c r="M31" s="195"/>
    </row>
    <row r="32" spans="2:30" x14ac:dyDescent="0.2">
      <c r="B32" s="34"/>
      <c r="C32" s="14"/>
      <c r="D32" s="26">
        <f>D33*H33+D34*H34+D35*H35+D36*H36+D37*H37+D38*H38+D39*H39+D40*H40+D41*H41+D42*H42+D43*H43</f>
        <v>0</v>
      </c>
      <c r="E32" s="114">
        <f>E33*H33+E34*H34+E35*H35+E36*H36+E37*H37+E38*H38+E39*H39+E40*H40+E41*H41+E42*H42+E43*H43</f>
        <v>0</v>
      </c>
      <c r="F32" s="115" t="s">
        <v>95</v>
      </c>
      <c r="G32" s="114">
        <f>G33*H33+G34*H34+G35*H35+G36*H36+G37*H37+G38*H38+G39*H39+G40*H40+G41*H41+G42*H42+G43*H43</f>
        <v>0</v>
      </c>
      <c r="H32" s="64">
        <f>SUM(H33:H44)</f>
        <v>0</v>
      </c>
      <c r="I32" s="56"/>
      <c r="J32" s="58"/>
      <c r="L32" s="58"/>
      <c r="M32" s="58"/>
    </row>
    <row r="33" spans="2:13" ht="15.75" customHeight="1" x14ac:dyDescent="0.2">
      <c r="B33" s="135" t="s">
        <v>21</v>
      </c>
      <c r="C33" s="8" t="s">
        <v>22</v>
      </c>
      <c r="D33" s="26">
        <f>DATOS!D27</f>
        <v>0</v>
      </c>
      <c r="E33" s="18">
        <v>0.96</v>
      </c>
      <c r="F33" s="18" t="s">
        <v>85</v>
      </c>
      <c r="G33" s="18">
        <v>0.91</v>
      </c>
      <c r="H33" s="19"/>
      <c r="I33" s="56"/>
      <c r="J33" s="62"/>
      <c r="L33" s="62"/>
      <c r="M33" s="58"/>
    </row>
    <row r="34" spans="2:13" ht="17.25" customHeight="1" x14ac:dyDescent="0.2">
      <c r="B34" s="143"/>
      <c r="C34" s="8" t="s">
        <v>25</v>
      </c>
      <c r="D34" s="26">
        <f>DATOS!D28</f>
        <v>0</v>
      </c>
      <c r="E34" s="18">
        <v>0.93</v>
      </c>
      <c r="F34" s="18" t="s">
        <v>86</v>
      </c>
      <c r="G34" s="18">
        <v>0.85</v>
      </c>
      <c r="H34" s="19"/>
      <c r="I34" s="56"/>
      <c r="J34" s="62" t="s">
        <v>3</v>
      </c>
      <c r="L34" s="62"/>
      <c r="M34" s="58"/>
    </row>
    <row r="35" spans="2:13" x14ac:dyDescent="0.2">
      <c r="B35" s="143"/>
      <c r="C35" s="8" t="s">
        <v>26</v>
      </c>
      <c r="D35" s="26">
        <f>DATOS!D29</f>
        <v>0</v>
      </c>
      <c r="E35" s="18">
        <v>0.96</v>
      </c>
      <c r="F35" s="18" t="s">
        <v>87</v>
      </c>
      <c r="G35" s="18">
        <v>0.89</v>
      </c>
      <c r="H35" s="19"/>
      <c r="I35" s="56"/>
      <c r="J35" s="62"/>
      <c r="L35" s="62"/>
      <c r="M35" s="58"/>
    </row>
    <row r="36" spans="2:13" x14ac:dyDescent="0.2">
      <c r="B36" s="143"/>
      <c r="C36" s="8" t="s">
        <v>27</v>
      </c>
      <c r="D36" s="26">
        <f>DATOS!D30</f>
        <v>0</v>
      </c>
      <c r="E36" s="18">
        <v>0.97</v>
      </c>
      <c r="F36" s="18" t="s">
        <v>88</v>
      </c>
      <c r="G36" s="18">
        <v>0.92</v>
      </c>
      <c r="H36" s="19"/>
      <c r="I36" s="56"/>
      <c r="J36" s="62"/>
      <c r="L36" s="62"/>
      <c r="M36" s="58"/>
    </row>
    <row r="37" spans="2:13" x14ac:dyDescent="0.2">
      <c r="B37" s="143"/>
      <c r="C37" s="8" t="s">
        <v>24</v>
      </c>
      <c r="D37" s="26">
        <f>DATOS!D31</f>
        <v>0</v>
      </c>
      <c r="E37" s="18">
        <v>0.97</v>
      </c>
      <c r="F37" s="18" t="s">
        <v>88</v>
      </c>
      <c r="G37" s="18">
        <v>0.92</v>
      </c>
      <c r="H37" s="19"/>
      <c r="I37" s="56"/>
      <c r="J37" s="62"/>
      <c r="L37" s="62"/>
      <c r="M37" s="58"/>
    </row>
    <row r="38" spans="2:13" x14ac:dyDescent="0.2">
      <c r="B38" s="143"/>
      <c r="C38" s="8" t="s">
        <v>28</v>
      </c>
      <c r="D38" s="26">
        <f>DATOS!D32</f>
        <v>0</v>
      </c>
      <c r="E38" s="18">
        <v>0.97</v>
      </c>
      <c r="F38" s="18" t="s">
        <v>63</v>
      </c>
      <c r="G38" s="18">
        <v>0.9</v>
      </c>
      <c r="H38" s="19"/>
      <c r="I38" s="56"/>
      <c r="J38" s="62"/>
      <c r="L38" s="62"/>
      <c r="M38" s="58"/>
    </row>
    <row r="39" spans="2:13" x14ac:dyDescent="0.2">
      <c r="B39" s="143"/>
      <c r="C39" s="8" t="s">
        <v>29</v>
      </c>
      <c r="D39" s="26">
        <f>DATOS!D33</f>
        <v>0</v>
      </c>
      <c r="E39" s="18">
        <v>0.99</v>
      </c>
      <c r="F39" s="18" t="s">
        <v>89</v>
      </c>
      <c r="G39" s="18">
        <v>0.94</v>
      </c>
      <c r="H39" s="19"/>
      <c r="I39" s="56"/>
      <c r="J39" s="62"/>
      <c r="L39" s="62"/>
      <c r="M39" s="58"/>
    </row>
    <row r="40" spans="2:13" x14ac:dyDescent="0.2">
      <c r="B40" s="143"/>
      <c r="C40" s="8" t="s">
        <v>30</v>
      </c>
      <c r="D40" s="26">
        <f>DATOS!D34</f>
        <v>0</v>
      </c>
      <c r="E40" s="112">
        <v>0.75</v>
      </c>
      <c r="F40" s="18" t="s">
        <v>91</v>
      </c>
      <c r="G40" s="18">
        <v>0.65</v>
      </c>
      <c r="H40" s="19"/>
      <c r="I40" s="56"/>
      <c r="J40" s="62"/>
      <c r="L40" s="62"/>
      <c r="M40" s="58"/>
    </row>
    <row r="41" spans="2:13" x14ac:dyDescent="0.2">
      <c r="B41" s="143"/>
      <c r="C41" s="8" t="s">
        <v>31</v>
      </c>
      <c r="D41" s="26">
        <f>DATOS!D35</f>
        <v>0</v>
      </c>
      <c r="E41" s="18">
        <v>0.97</v>
      </c>
      <c r="F41" s="18" t="s">
        <v>90</v>
      </c>
      <c r="G41" s="18">
        <v>0.91</v>
      </c>
      <c r="H41" s="19"/>
      <c r="I41" s="56"/>
      <c r="J41" s="62"/>
      <c r="L41" s="62"/>
      <c r="M41" s="58"/>
    </row>
    <row r="42" spans="2:13" x14ac:dyDescent="0.2">
      <c r="B42" s="143"/>
      <c r="C42" s="28" t="s">
        <v>23</v>
      </c>
      <c r="D42" s="88">
        <f>DATOS!D36</f>
        <v>0</v>
      </c>
      <c r="E42" s="113">
        <v>0.5</v>
      </c>
      <c r="F42" s="89" t="s">
        <v>92</v>
      </c>
      <c r="G42" s="18">
        <v>0.32</v>
      </c>
      <c r="H42" s="90"/>
      <c r="I42" s="56"/>
      <c r="J42" s="62"/>
      <c r="L42" s="62"/>
      <c r="M42" s="58"/>
    </row>
    <row r="43" spans="2:13" x14ac:dyDescent="0.2">
      <c r="B43" s="143"/>
      <c r="C43" s="108" t="s">
        <v>64</v>
      </c>
      <c r="D43" s="88">
        <f>DATOS!D37</f>
        <v>0</v>
      </c>
      <c r="E43" s="113">
        <v>0.95</v>
      </c>
      <c r="F43" s="89" t="s">
        <v>93</v>
      </c>
      <c r="G43" s="18">
        <v>0.87</v>
      </c>
      <c r="H43" s="90"/>
      <c r="I43" s="56"/>
      <c r="J43" s="62"/>
      <c r="L43" s="62"/>
      <c r="M43" s="58"/>
    </row>
    <row r="44" spans="2:13" ht="13.5" thickBot="1" x14ac:dyDescent="0.25">
      <c r="B44" s="136"/>
      <c r="C44" s="108" t="s">
        <v>84</v>
      </c>
      <c r="D44" s="88">
        <f>DATOS!D38</f>
        <v>0</v>
      </c>
      <c r="E44" s="113">
        <v>0.97</v>
      </c>
      <c r="F44" s="89" t="s">
        <v>88</v>
      </c>
      <c r="G44" s="18">
        <v>0.92</v>
      </c>
      <c r="H44" s="90"/>
      <c r="I44" s="56"/>
      <c r="J44" s="62"/>
      <c r="L44" s="62"/>
      <c r="M44" s="58"/>
    </row>
    <row r="45" spans="2:13" ht="13.5" thickBot="1" x14ac:dyDescent="0.25">
      <c r="B45" s="223" t="s">
        <v>5</v>
      </c>
      <c r="C45" s="239" t="s">
        <v>6</v>
      </c>
      <c r="D45" s="241" t="s">
        <v>46</v>
      </c>
      <c r="E45" s="243" t="s">
        <v>47</v>
      </c>
      <c r="F45" s="244"/>
      <c r="G45" s="245"/>
      <c r="H45" s="246" t="s">
        <v>48</v>
      </c>
      <c r="I45" s="195"/>
      <c r="J45" s="196"/>
      <c r="K45" s="196"/>
      <c r="L45" s="196"/>
      <c r="M45" s="195"/>
    </row>
    <row r="46" spans="2:13" ht="13.5" thickBot="1" x14ac:dyDescent="0.25">
      <c r="B46" s="224"/>
      <c r="C46" s="240"/>
      <c r="D46" s="242"/>
      <c r="E46" s="23"/>
      <c r="F46" s="24"/>
      <c r="G46" s="25"/>
      <c r="H46" s="247"/>
      <c r="I46" s="195"/>
      <c r="J46" s="57"/>
      <c r="K46" s="57"/>
      <c r="L46" s="57"/>
      <c r="M46" s="195"/>
    </row>
    <row r="47" spans="2:13" ht="10.5" customHeight="1" x14ac:dyDescent="0.2">
      <c r="B47" s="219" t="s">
        <v>32</v>
      </c>
      <c r="C47" s="220" t="s">
        <v>33</v>
      </c>
      <c r="D47" s="233">
        <f>DATOS!D39</f>
        <v>0</v>
      </c>
      <c r="E47" s="226">
        <v>0.98</v>
      </c>
      <c r="F47" s="235" t="s">
        <v>65</v>
      </c>
      <c r="G47" s="226">
        <v>0.9</v>
      </c>
      <c r="H47" s="237" t="s">
        <v>61</v>
      </c>
      <c r="I47" s="193"/>
      <c r="J47" s="192"/>
      <c r="K47" s="192"/>
      <c r="L47" s="192"/>
      <c r="M47" s="192"/>
    </row>
    <row r="48" spans="2:13" ht="30" customHeight="1" thickBot="1" x14ac:dyDescent="0.25">
      <c r="B48" s="187"/>
      <c r="C48" s="157"/>
      <c r="D48" s="234"/>
      <c r="E48" s="228"/>
      <c r="F48" s="236"/>
      <c r="G48" s="228"/>
      <c r="H48" s="238"/>
      <c r="I48" s="193"/>
      <c r="J48" s="192"/>
      <c r="K48" s="192"/>
      <c r="L48" s="192"/>
      <c r="M48" s="192"/>
    </row>
    <row r="50" spans="2:13" ht="13.5" thickBot="1" x14ac:dyDescent="0.25"/>
    <row r="51" spans="2:13" x14ac:dyDescent="0.2">
      <c r="B51" s="129" t="s">
        <v>34</v>
      </c>
      <c r="C51" s="131"/>
    </row>
    <row r="52" spans="2:13" ht="13.5" thickBot="1" x14ac:dyDescent="0.25">
      <c r="B52" s="132"/>
      <c r="C52" s="134"/>
    </row>
    <row r="53" spans="2:13" ht="13.5" thickBot="1" x14ac:dyDescent="0.25">
      <c r="B53" s="10"/>
      <c r="C53" s="10"/>
    </row>
    <row r="54" spans="2:13" ht="13.5" thickBot="1" x14ac:dyDescent="0.25">
      <c r="B54" s="10"/>
      <c r="C54" s="10"/>
      <c r="D54" s="197" t="s">
        <v>51</v>
      </c>
      <c r="E54" s="198"/>
      <c r="F54" s="198"/>
      <c r="G54" s="198"/>
      <c r="H54" s="199"/>
      <c r="I54" s="195"/>
      <c r="J54" s="195"/>
      <c r="K54" s="195"/>
      <c r="L54" s="195"/>
      <c r="M54" s="195"/>
    </row>
    <row r="55" spans="2:13" ht="13.5" thickBot="1" x14ac:dyDescent="0.25">
      <c r="B55" s="147" t="s">
        <v>5</v>
      </c>
      <c r="C55" s="202" t="s">
        <v>6</v>
      </c>
      <c r="D55" s="145" t="s">
        <v>46</v>
      </c>
      <c r="E55" s="151" t="s">
        <v>47</v>
      </c>
      <c r="F55" s="152"/>
      <c r="G55" s="153"/>
      <c r="H55" s="210" t="s">
        <v>48</v>
      </c>
      <c r="I55" s="195"/>
      <c r="J55" s="196"/>
      <c r="K55" s="196"/>
      <c r="L55" s="196"/>
      <c r="M55" s="195"/>
    </row>
    <row r="56" spans="2:13" ht="13.5" thickBot="1" x14ac:dyDescent="0.25">
      <c r="B56" s="148"/>
      <c r="C56" s="203"/>
      <c r="D56" s="146"/>
      <c r="E56" s="23"/>
      <c r="F56" s="24"/>
      <c r="G56" s="25"/>
      <c r="H56" s="211"/>
      <c r="I56" s="195"/>
      <c r="J56" s="57"/>
      <c r="K56" s="57"/>
      <c r="L56" s="57"/>
      <c r="M56" s="195"/>
    </row>
    <row r="57" spans="2:13" ht="14.25" customHeight="1" x14ac:dyDescent="0.2">
      <c r="B57" s="191" t="s">
        <v>35</v>
      </c>
      <c r="C57" s="218" t="s">
        <v>38</v>
      </c>
      <c r="D57" s="233">
        <f>DATOS!D49</f>
        <v>0</v>
      </c>
      <c r="E57" s="226">
        <v>0.2</v>
      </c>
      <c r="F57" s="235" t="s">
        <v>66</v>
      </c>
      <c r="G57" s="226">
        <v>0.1</v>
      </c>
      <c r="H57" s="237" t="s">
        <v>61</v>
      </c>
      <c r="I57" s="193"/>
      <c r="J57" s="194"/>
      <c r="K57" s="192"/>
      <c r="L57" s="194"/>
      <c r="M57" s="192"/>
    </row>
    <row r="58" spans="2:13" ht="16.5" customHeight="1" thickBot="1" x14ac:dyDescent="0.25">
      <c r="B58" s="186"/>
      <c r="C58" s="156"/>
      <c r="D58" s="234"/>
      <c r="E58" s="228"/>
      <c r="F58" s="236"/>
      <c r="G58" s="228"/>
      <c r="H58" s="238"/>
      <c r="I58" s="193"/>
      <c r="J58" s="194"/>
      <c r="K58" s="192"/>
      <c r="L58" s="194"/>
      <c r="M58" s="192"/>
    </row>
    <row r="59" spans="2:13" ht="12.75" customHeight="1" thickBot="1" x14ac:dyDescent="0.25">
      <c r="B59" s="147" t="s">
        <v>5</v>
      </c>
      <c r="C59" s="202" t="s">
        <v>6</v>
      </c>
      <c r="D59" s="145" t="s">
        <v>46</v>
      </c>
      <c r="E59" s="151" t="s">
        <v>47</v>
      </c>
      <c r="F59" s="152"/>
      <c r="G59" s="153"/>
      <c r="H59" s="210" t="s">
        <v>48</v>
      </c>
      <c r="I59" s="195"/>
      <c r="J59" s="196"/>
      <c r="K59" s="196"/>
      <c r="L59" s="196"/>
      <c r="M59" s="195"/>
    </row>
    <row r="60" spans="2:13" ht="13.5" customHeight="1" thickBot="1" x14ac:dyDescent="0.25">
      <c r="B60" s="148"/>
      <c r="C60" s="203"/>
      <c r="D60" s="146"/>
      <c r="E60" s="23"/>
      <c r="F60" s="24"/>
      <c r="G60" s="25"/>
      <c r="H60" s="211"/>
      <c r="I60" s="195"/>
      <c r="J60" s="57"/>
      <c r="K60" s="57"/>
      <c r="L60" s="57"/>
      <c r="M60" s="195"/>
    </row>
    <row r="61" spans="2:13" ht="17.25" customHeight="1" x14ac:dyDescent="0.2">
      <c r="B61" s="186" t="s">
        <v>36</v>
      </c>
      <c r="C61" s="174" t="s">
        <v>76</v>
      </c>
      <c r="D61" s="233">
        <f>DATOS!D53</f>
        <v>0</v>
      </c>
      <c r="E61" s="226">
        <v>1</v>
      </c>
      <c r="F61" s="235" t="s">
        <v>65</v>
      </c>
      <c r="G61" s="226">
        <v>0.7</v>
      </c>
      <c r="H61" s="237" t="s">
        <v>61</v>
      </c>
      <c r="I61" s="193"/>
      <c r="J61" s="194"/>
      <c r="K61" s="192"/>
      <c r="L61" s="194"/>
      <c r="M61" s="192"/>
    </row>
    <row r="62" spans="2:13" ht="18.75" customHeight="1" x14ac:dyDescent="0.2">
      <c r="B62" s="186"/>
      <c r="C62" s="174"/>
      <c r="D62" s="249"/>
      <c r="E62" s="227"/>
      <c r="F62" s="250"/>
      <c r="G62" s="227"/>
      <c r="H62" s="248"/>
      <c r="I62" s="193"/>
      <c r="J62" s="194"/>
      <c r="K62" s="192"/>
      <c r="L62" s="194"/>
      <c r="M62" s="192"/>
    </row>
    <row r="63" spans="2:13" ht="46.5" customHeight="1" thickBot="1" x14ac:dyDescent="0.25">
      <c r="B63" s="186"/>
      <c r="C63" s="174"/>
      <c r="D63" s="234"/>
      <c r="E63" s="228"/>
      <c r="F63" s="236"/>
      <c r="G63" s="228"/>
      <c r="H63" s="238"/>
      <c r="I63" s="193"/>
      <c r="J63" s="194"/>
      <c r="K63" s="192"/>
      <c r="L63" s="194"/>
      <c r="M63" s="192"/>
    </row>
    <row r="64" spans="2:13" ht="14.25" customHeight="1" thickBot="1" x14ac:dyDescent="0.25">
      <c r="B64" s="147" t="s">
        <v>5</v>
      </c>
      <c r="C64" s="202" t="s">
        <v>6</v>
      </c>
      <c r="D64" s="145" t="s">
        <v>46</v>
      </c>
      <c r="E64" s="151" t="s">
        <v>47</v>
      </c>
      <c r="F64" s="152"/>
      <c r="G64" s="153"/>
      <c r="H64" s="210" t="s">
        <v>48</v>
      </c>
      <c r="I64" s="195"/>
      <c r="J64" s="196"/>
      <c r="K64" s="196"/>
      <c r="L64" s="196"/>
      <c r="M64" s="195"/>
    </row>
    <row r="65" spans="2:13" ht="15" customHeight="1" thickBot="1" x14ac:dyDescent="0.25">
      <c r="B65" s="148"/>
      <c r="C65" s="203"/>
      <c r="D65" s="146"/>
      <c r="E65" s="23"/>
      <c r="F65" s="24"/>
      <c r="G65" s="25"/>
      <c r="H65" s="211"/>
      <c r="I65" s="195"/>
      <c r="J65" s="57"/>
      <c r="K65" s="57"/>
      <c r="L65" s="57"/>
      <c r="M65" s="195"/>
    </row>
    <row r="66" spans="2:13" ht="15" customHeight="1" x14ac:dyDescent="0.2">
      <c r="B66" s="186" t="s">
        <v>37</v>
      </c>
      <c r="C66" s="137" t="s">
        <v>39</v>
      </c>
      <c r="D66" s="233">
        <f>DATOS!D54</f>
        <v>0</v>
      </c>
      <c r="E66" s="226">
        <v>0.5</v>
      </c>
      <c r="F66" s="235" t="s">
        <v>68</v>
      </c>
      <c r="G66" s="226">
        <v>0.75</v>
      </c>
      <c r="H66" s="237" t="s">
        <v>61</v>
      </c>
      <c r="I66" s="193"/>
      <c r="J66" s="194"/>
      <c r="K66" s="192"/>
      <c r="L66" s="194"/>
      <c r="M66" s="192"/>
    </row>
    <row r="67" spans="2:13" ht="14.25" customHeight="1" x14ac:dyDescent="0.2">
      <c r="B67" s="186"/>
      <c r="C67" s="138"/>
      <c r="D67" s="249"/>
      <c r="E67" s="227"/>
      <c r="F67" s="250"/>
      <c r="G67" s="227"/>
      <c r="H67" s="248"/>
      <c r="I67" s="193"/>
      <c r="J67" s="194"/>
      <c r="K67" s="192"/>
      <c r="L67" s="194"/>
      <c r="M67" s="192"/>
    </row>
    <row r="68" spans="2:13" ht="18.75" customHeight="1" thickBot="1" x14ac:dyDescent="0.25">
      <c r="B68" s="187"/>
      <c r="C68" s="225"/>
      <c r="D68" s="234"/>
      <c r="E68" s="228"/>
      <c r="F68" s="236"/>
      <c r="G68" s="228"/>
      <c r="H68" s="238"/>
      <c r="I68" s="193"/>
      <c r="J68" s="194"/>
      <c r="K68" s="192"/>
      <c r="L68" s="194"/>
      <c r="M68" s="192"/>
    </row>
    <row r="70" spans="2:13" ht="13.5" thickBot="1" x14ac:dyDescent="0.25"/>
    <row r="71" spans="2:13" x14ac:dyDescent="0.2">
      <c r="B71" s="129" t="s">
        <v>54</v>
      </c>
      <c r="C71" s="131"/>
    </row>
    <row r="72" spans="2:13" ht="13.5" thickBot="1" x14ac:dyDescent="0.25">
      <c r="B72" s="132"/>
      <c r="C72" s="134"/>
    </row>
    <row r="73" spans="2:13" ht="13.5" thickBot="1" x14ac:dyDescent="0.25">
      <c r="B73" t="s">
        <v>3</v>
      </c>
    </row>
    <row r="74" spans="2:13" ht="13.5" thickBot="1" x14ac:dyDescent="0.25">
      <c r="D74" s="197" t="s">
        <v>51</v>
      </c>
      <c r="E74" s="198"/>
      <c r="F74" s="198"/>
      <c r="G74" s="198"/>
      <c r="H74" s="199"/>
      <c r="I74" s="195"/>
      <c r="J74" s="195"/>
      <c r="K74" s="195"/>
      <c r="L74" s="195"/>
      <c r="M74" s="195"/>
    </row>
    <row r="75" spans="2:13" ht="13.5" thickBot="1" x14ac:dyDescent="0.25">
      <c r="B75" s="229" t="s">
        <v>5</v>
      </c>
      <c r="C75" s="229" t="s">
        <v>6</v>
      </c>
      <c r="D75" s="229" t="s">
        <v>46</v>
      </c>
      <c r="E75" s="230" t="s">
        <v>47</v>
      </c>
      <c r="F75" s="230"/>
      <c r="G75" s="230"/>
      <c r="H75" s="229" t="s">
        <v>48</v>
      </c>
      <c r="I75" s="195"/>
      <c r="J75" s="196"/>
      <c r="K75" s="196"/>
      <c r="L75" s="196"/>
      <c r="M75" s="195"/>
    </row>
    <row r="76" spans="2:13" ht="13.5" thickBot="1" x14ac:dyDescent="0.25">
      <c r="B76" s="229"/>
      <c r="C76" s="229"/>
      <c r="D76" s="229"/>
      <c r="E76" s="29"/>
      <c r="F76" s="30"/>
      <c r="G76" s="31"/>
      <c r="H76" s="229"/>
      <c r="I76" s="195"/>
      <c r="J76" s="57"/>
      <c r="K76" s="57"/>
      <c r="L76" s="57"/>
      <c r="M76" s="195"/>
    </row>
    <row r="77" spans="2:13" ht="37.5" customHeight="1" thickBot="1" x14ac:dyDescent="0.25">
      <c r="B77" s="135" t="s">
        <v>40</v>
      </c>
      <c r="C77" s="86" t="s">
        <v>41</v>
      </c>
      <c r="D77" s="55">
        <f>DATOS!D65</f>
        <v>0</v>
      </c>
      <c r="E77" s="33">
        <v>20</v>
      </c>
      <c r="F77" s="82" t="s">
        <v>69</v>
      </c>
      <c r="G77" s="33">
        <v>40</v>
      </c>
      <c r="H77" s="80" t="s">
        <v>61</v>
      </c>
      <c r="I77" s="59"/>
      <c r="J77" s="63"/>
      <c r="L77" s="63"/>
    </row>
    <row r="78" spans="2:13" ht="23.25" customHeight="1" x14ac:dyDescent="0.2">
      <c r="B78" s="143"/>
      <c r="C78" s="231" t="s">
        <v>78</v>
      </c>
      <c r="D78" s="233">
        <f>DATOS!D66</f>
        <v>0</v>
      </c>
      <c r="E78" s="170">
        <v>0.8</v>
      </c>
      <c r="F78" s="251" t="s">
        <v>70</v>
      </c>
      <c r="G78" s="170">
        <v>0.4</v>
      </c>
      <c r="H78" s="252" t="s">
        <v>61</v>
      </c>
      <c r="I78" s="193"/>
      <c r="J78" s="194"/>
      <c r="K78" s="192"/>
      <c r="L78" s="194"/>
      <c r="M78" s="192"/>
    </row>
    <row r="79" spans="2:13" ht="8.25" customHeight="1" thickBot="1" x14ac:dyDescent="0.25">
      <c r="B79" s="136"/>
      <c r="C79" s="232"/>
      <c r="D79" s="234"/>
      <c r="E79" s="228"/>
      <c r="F79" s="236"/>
      <c r="G79" s="228"/>
      <c r="H79" s="253"/>
      <c r="I79" s="193"/>
      <c r="J79" s="194"/>
      <c r="K79" s="192"/>
      <c r="L79" s="194"/>
      <c r="M79" s="192"/>
    </row>
    <row r="80" spans="2:13" ht="13.5" customHeight="1" thickBot="1" x14ac:dyDescent="0.25">
      <c r="B80" s="229" t="s">
        <v>5</v>
      </c>
      <c r="C80" s="229" t="s">
        <v>6</v>
      </c>
      <c r="D80" s="229" t="s">
        <v>46</v>
      </c>
      <c r="E80" s="230" t="s">
        <v>47</v>
      </c>
      <c r="F80" s="230"/>
      <c r="G80" s="243"/>
      <c r="H80" s="210" t="s">
        <v>48</v>
      </c>
      <c r="I80" s="195"/>
      <c r="J80" s="196"/>
      <c r="K80" s="196"/>
      <c r="L80" s="196"/>
      <c r="M80" s="195"/>
    </row>
    <row r="81" spans="2:30" ht="13.5" customHeight="1" thickBot="1" x14ac:dyDescent="0.25">
      <c r="B81" s="229"/>
      <c r="C81" s="229"/>
      <c r="D81" s="229"/>
      <c r="E81" s="29"/>
      <c r="F81" s="30"/>
      <c r="G81" s="65"/>
      <c r="H81" s="211"/>
      <c r="I81" s="195"/>
      <c r="J81" s="57"/>
      <c r="K81" s="57"/>
      <c r="L81" s="57"/>
      <c r="M81" s="195"/>
    </row>
    <row r="82" spans="2:30" ht="14.25" customHeight="1" x14ac:dyDescent="0.2">
      <c r="B82" s="173" t="s">
        <v>42</v>
      </c>
      <c r="C82" s="260" t="s">
        <v>43</v>
      </c>
      <c r="D82" s="255">
        <f>DATOS!D68</f>
        <v>0</v>
      </c>
      <c r="E82" s="257">
        <v>60</v>
      </c>
      <c r="F82" s="259" t="s">
        <v>74</v>
      </c>
      <c r="G82" s="261">
        <v>20</v>
      </c>
      <c r="H82" s="254" t="s">
        <v>61</v>
      </c>
      <c r="I82" s="39"/>
      <c r="J82" s="57"/>
      <c r="K82" s="57"/>
      <c r="L82" s="57"/>
      <c r="M82" s="39"/>
    </row>
    <row r="83" spans="2:30" s="16" customFormat="1" ht="16.5" customHeight="1" x14ac:dyDescent="0.2">
      <c r="B83" s="162"/>
      <c r="C83" s="175"/>
      <c r="D83" s="256"/>
      <c r="E83" s="258"/>
      <c r="F83" s="176"/>
      <c r="G83" s="262"/>
      <c r="H83" s="177"/>
      <c r="I83" s="39"/>
      <c r="J83" s="57"/>
      <c r="K83" s="57"/>
      <c r="L83" s="57"/>
      <c r="M83" s="39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2:30" ht="29.25" customHeight="1" thickBot="1" x14ac:dyDescent="0.25">
      <c r="B84" s="163"/>
      <c r="C84" s="102" t="s">
        <v>72</v>
      </c>
      <c r="D84" s="105">
        <f>DATOS!D70</f>
        <v>0</v>
      </c>
      <c r="E84" s="69">
        <v>0.95</v>
      </c>
      <c r="F84" s="69" t="s">
        <v>73</v>
      </c>
      <c r="G84" s="69">
        <v>0.7</v>
      </c>
      <c r="H84" s="85" t="s">
        <v>61</v>
      </c>
      <c r="I84" s="59"/>
      <c r="J84" s="60"/>
      <c r="L84" s="60"/>
    </row>
    <row r="85" spans="2:30" s="17" customFormat="1" ht="3.75" customHeight="1" thickBot="1" x14ac:dyDescent="0.25">
      <c r="B85" s="107"/>
      <c r="C85" s="106"/>
      <c r="D85" s="57"/>
      <c r="E85" s="60"/>
      <c r="F85" s="60"/>
      <c r="G85" s="60"/>
      <c r="H85" s="83"/>
      <c r="I85" s="59"/>
      <c r="J85" s="60"/>
      <c r="L85" s="60"/>
    </row>
    <row r="86" spans="2:30" ht="13.5" customHeight="1" thickBot="1" x14ac:dyDescent="0.25">
      <c r="B86" s="103"/>
      <c r="C86" s="104"/>
      <c r="D86" s="197">
        <v>2007</v>
      </c>
      <c r="E86" s="198"/>
      <c r="F86" s="198"/>
      <c r="G86" s="198"/>
      <c r="H86" s="199"/>
      <c r="I86" s="59"/>
      <c r="J86" s="60"/>
      <c r="L86" s="60"/>
    </row>
    <row r="87" spans="2:30" ht="13.5" customHeight="1" thickBot="1" x14ac:dyDescent="0.25">
      <c r="B87" s="229" t="s">
        <v>5</v>
      </c>
      <c r="C87" s="229" t="s">
        <v>6</v>
      </c>
      <c r="D87" s="229" t="s">
        <v>46</v>
      </c>
      <c r="E87" s="230" t="s">
        <v>47</v>
      </c>
      <c r="F87" s="230"/>
      <c r="G87" s="230"/>
      <c r="H87" s="229" t="s">
        <v>48</v>
      </c>
      <c r="I87" s="195"/>
      <c r="J87" s="196"/>
      <c r="K87" s="196"/>
      <c r="L87" s="196"/>
      <c r="M87" s="195"/>
    </row>
    <row r="88" spans="2:30" s="14" customFormat="1" ht="14.25" customHeight="1" thickBot="1" x14ac:dyDescent="0.25">
      <c r="B88" s="229"/>
      <c r="C88" s="229"/>
      <c r="D88" s="229"/>
      <c r="E88" s="29"/>
      <c r="F88" s="30"/>
      <c r="G88" s="31"/>
      <c r="H88" s="229"/>
      <c r="I88" s="195"/>
      <c r="J88" s="57"/>
      <c r="K88" s="57"/>
      <c r="L88" s="57"/>
      <c r="M88" s="195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2:30" ht="22.5" customHeight="1" x14ac:dyDescent="0.2">
      <c r="B89" s="142" t="s">
        <v>44</v>
      </c>
      <c r="C89" s="137" t="s">
        <v>45</v>
      </c>
      <c r="D89" s="233">
        <f>DATOS!D73</f>
        <v>0</v>
      </c>
      <c r="E89" s="227">
        <v>0.87</v>
      </c>
      <c r="F89" s="250" t="s">
        <v>75</v>
      </c>
      <c r="G89" s="227">
        <v>0.7</v>
      </c>
      <c r="H89" s="237" t="s">
        <v>61</v>
      </c>
      <c r="I89" s="193"/>
      <c r="J89" s="194"/>
      <c r="K89" s="192"/>
      <c r="L89" s="194"/>
      <c r="M89" s="192"/>
    </row>
    <row r="90" spans="2:30" ht="27" customHeight="1" x14ac:dyDescent="0.2">
      <c r="B90" s="143"/>
      <c r="C90" s="138"/>
      <c r="D90" s="249"/>
      <c r="E90" s="227"/>
      <c r="F90" s="250"/>
      <c r="G90" s="227"/>
      <c r="H90" s="248"/>
      <c r="I90" s="193"/>
      <c r="J90" s="194"/>
      <c r="K90" s="192"/>
      <c r="L90" s="194"/>
      <c r="M90" s="192"/>
    </row>
    <row r="91" spans="2:30" ht="40.5" customHeight="1" thickBot="1" x14ac:dyDescent="0.25">
      <c r="B91" s="136"/>
      <c r="C91" s="225"/>
      <c r="D91" s="234"/>
      <c r="E91" s="228" t="s">
        <v>3</v>
      </c>
      <c r="F91" s="236"/>
      <c r="G91" s="228"/>
      <c r="H91" s="238"/>
      <c r="I91" s="193"/>
      <c r="J91" s="194"/>
      <c r="K91" s="192"/>
      <c r="L91" s="194"/>
      <c r="M91" s="192"/>
    </row>
  </sheetData>
  <mergeCells count="190">
    <mergeCell ref="B87:B88"/>
    <mergeCell ref="C87:C88"/>
    <mergeCell ref="D87:D88"/>
    <mergeCell ref="E87:G87"/>
    <mergeCell ref="D80:D81"/>
    <mergeCell ref="E80:G80"/>
    <mergeCell ref="H80:H81"/>
    <mergeCell ref="G82:G83"/>
    <mergeCell ref="D89:D91"/>
    <mergeCell ref="E89:E91"/>
    <mergeCell ref="F89:F91"/>
    <mergeCell ref="G89:G91"/>
    <mergeCell ref="H89:H91"/>
    <mergeCell ref="D86:H86"/>
    <mergeCell ref="H82:H83"/>
    <mergeCell ref="H87:H88"/>
    <mergeCell ref="D82:D83"/>
    <mergeCell ref="E82:E83"/>
    <mergeCell ref="F82:F83"/>
    <mergeCell ref="C82:C83"/>
    <mergeCell ref="D78:D79"/>
    <mergeCell ref="E78:E79"/>
    <mergeCell ref="H75:H76"/>
    <mergeCell ref="D66:D68"/>
    <mergeCell ref="E66:E68"/>
    <mergeCell ref="F66:F68"/>
    <mergeCell ref="G66:G68"/>
    <mergeCell ref="D74:H74"/>
    <mergeCell ref="H66:H68"/>
    <mergeCell ref="E64:G64"/>
    <mergeCell ref="H64:H65"/>
    <mergeCell ref="F78:F79"/>
    <mergeCell ref="G78:G79"/>
    <mergeCell ref="H78:H79"/>
    <mergeCell ref="D59:D60"/>
    <mergeCell ref="E59:G59"/>
    <mergeCell ref="D61:D63"/>
    <mergeCell ref="E61:E63"/>
    <mergeCell ref="F61:F63"/>
    <mergeCell ref="D64:D65"/>
    <mergeCell ref="G57:G58"/>
    <mergeCell ref="H47:H48"/>
    <mergeCell ref="D55:D56"/>
    <mergeCell ref="H30:H31"/>
    <mergeCell ref="H17:H18"/>
    <mergeCell ref="H61:H63"/>
    <mergeCell ref="H59:H60"/>
    <mergeCell ref="D57:D58"/>
    <mergeCell ref="E57:E58"/>
    <mergeCell ref="F57:F58"/>
    <mergeCell ref="D47:D48"/>
    <mergeCell ref="E47:E48"/>
    <mergeCell ref="F47:F48"/>
    <mergeCell ref="G47:G48"/>
    <mergeCell ref="E17:G17"/>
    <mergeCell ref="H57:H58"/>
    <mergeCell ref="D45:D46"/>
    <mergeCell ref="E45:G45"/>
    <mergeCell ref="H45:H46"/>
    <mergeCell ref="D54:H54"/>
    <mergeCell ref="B77:B79"/>
    <mergeCell ref="C78:C79"/>
    <mergeCell ref="B71:C72"/>
    <mergeCell ref="B75:B76"/>
    <mergeCell ref="C75:C76"/>
    <mergeCell ref="B82:B84"/>
    <mergeCell ref="B80:B81"/>
    <mergeCell ref="C80:C81"/>
    <mergeCell ref="B66:B68"/>
    <mergeCell ref="G13:G16"/>
    <mergeCell ref="B89:B91"/>
    <mergeCell ref="C89:C91"/>
    <mergeCell ref="C66:C68"/>
    <mergeCell ref="G61:G63"/>
    <mergeCell ref="D75:D76"/>
    <mergeCell ref="E75:G75"/>
    <mergeCell ref="B64:B65"/>
    <mergeCell ref="C64:C65"/>
    <mergeCell ref="B47:B48"/>
    <mergeCell ref="C47:C48"/>
    <mergeCell ref="B30:B31"/>
    <mergeCell ref="C30:C31"/>
    <mergeCell ref="B33:B44"/>
    <mergeCell ref="B19:C19"/>
    <mergeCell ref="B45:B46"/>
    <mergeCell ref="C45:C46"/>
    <mergeCell ref="B57:B58"/>
    <mergeCell ref="C57:C58"/>
    <mergeCell ref="B51:C52"/>
    <mergeCell ref="B55:B56"/>
    <mergeCell ref="C55:C56"/>
    <mergeCell ref="B61:B63"/>
    <mergeCell ref="B59:B60"/>
    <mergeCell ref="C59:C60"/>
    <mergeCell ref="H13:H16"/>
    <mergeCell ref="D13:D16"/>
    <mergeCell ref="E13:E16"/>
    <mergeCell ref="F13:F16"/>
    <mergeCell ref="E11:G11"/>
    <mergeCell ref="C61:C63"/>
    <mergeCell ref="D30:D31"/>
    <mergeCell ref="E30:G30"/>
    <mergeCell ref="E55:G55"/>
    <mergeCell ref="H55:H56"/>
    <mergeCell ref="B7:C8"/>
    <mergeCell ref="B11:B12"/>
    <mergeCell ref="C11:C12"/>
    <mergeCell ref="B20:B21"/>
    <mergeCell ref="B26:C27"/>
    <mergeCell ref="B13:B16"/>
    <mergeCell ref="C13:C16"/>
    <mergeCell ref="B17:B18"/>
    <mergeCell ref="C17:C18"/>
    <mergeCell ref="D10:H10"/>
    <mergeCell ref="I7:I8"/>
    <mergeCell ref="I10:M10"/>
    <mergeCell ref="I11:I12"/>
    <mergeCell ref="J11:L11"/>
    <mergeCell ref="M11:M12"/>
    <mergeCell ref="D7:D8"/>
    <mergeCell ref="D11:D12"/>
    <mergeCell ref="H11:H12"/>
    <mergeCell ref="L47:L48"/>
    <mergeCell ref="M47:M48"/>
    <mergeCell ref="I29:M29"/>
    <mergeCell ref="I30:I31"/>
    <mergeCell ref="J30:L30"/>
    <mergeCell ref="M30:M31"/>
    <mergeCell ref="I17:I18"/>
    <mergeCell ref="J17:L17"/>
    <mergeCell ref="M17:M18"/>
    <mergeCell ref="D29:H29"/>
    <mergeCell ref="I13:I16"/>
    <mergeCell ref="J13:J16"/>
    <mergeCell ref="K13:K16"/>
    <mergeCell ref="D17:D18"/>
    <mergeCell ref="L13:L16"/>
    <mergeCell ref="M13:M16"/>
    <mergeCell ref="I54:M54"/>
    <mergeCell ref="I55:I56"/>
    <mergeCell ref="J55:L55"/>
    <mergeCell ref="M55:M56"/>
    <mergeCell ref="I45:I46"/>
    <mergeCell ref="J45:L45"/>
    <mergeCell ref="M45:M46"/>
    <mergeCell ref="I47:I48"/>
    <mergeCell ref="J47:J48"/>
    <mergeCell ref="K47:K48"/>
    <mergeCell ref="M57:M58"/>
    <mergeCell ref="I59:I60"/>
    <mergeCell ref="J59:L59"/>
    <mergeCell ref="M59:M60"/>
    <mergeCell ref="I57:I58"/>
    <mergeCell ref="J57:J58"/>
    <mergeCell ref="K57:K58"/>
    <mergeCell ref="L57:L58"/>
    <mergeCell ref="I64:I65"/>
    <mergeCell ref="J64:L64"/>
    <mergeCell ref="M64:M65"/>
    <mergeCell ref="I61:I63"/>
    <mergeCell ref="J61:J63"/>
    <mergeCell ref="K61:K63"/>
    <mergeCell ref="L61:L63"/>
    <mergeCell ref="M61:M63"/>
    <mergeCell ref="I80:I81"/>
    <mergeCell ref="J80:L80"/>
    <mergeCell ref="M80:M81"/>
    <mergeCell ref="I78:I79"/>
    <mergeCell ref="J78:J79"/>
    <mergeCell ref="K78:K79"/>
    <mergeCell ref="L78:L79"/>
    <mergeCell ref="I75:I76"/>
    <mergeCell ref="J75:L75"/>
    <mergeCell ref="M75:M76"/>
    <mergeCell ref="I66:I68"/>
    <mergeCell ref="J66:J68"/>
    <mergeCell ref="K66:K68"/>
    <mergeCell ref="L66:L68"/>
    <mergeCell ref="M66:M68"/>
    <mergeCell ref="I74:M74"/>
    <mergeCell ref="M89:M91"/>
    <mergeCell ref="C2:G3"/>
    <mergeCell ref="I89:I91"/>
    <mergeCell ref="J89:J91"/>
    <mergeCell ref="K89:K91"/>
    <mergeCell ref="L89:L91"/>
    <mergeCell ref="I87:I88"/>
    <mergeCell ref="J87:L87"/>
    <mergeCell ref="M87:M88"/>
    <mergeCell ref="M78:M79"/>
  </mergeCells>
  <phoneticPr fontId="2" type="noConversion"/>
  <conditionalFormatting sqref="D42:D44">
    <cfRule type="cellIs" dxfId="71" priority="1" stopIfTrue="1" operator="greaterThanOrEqual">
      <formula>$E$42</formula>
    </cfRule>
    <cfRule type="cellIs" dxfId="70" priority="2" stopIfTrue="1" operator="lessThanOrEqual">
      <formula>$G$42</formula>
    </cfRule>
    <cfRule type="cellIs" dxfId="69" priority="3" stopIfTrue="1" operator="between">
      <formula>$E$42</formula>
      <formula>$G$42</formula>
    </cfRule>
  </conditionalFormatting>
  <conditionalFormatting sqref="D89:D91">
    <cfRule type="cellIs" dxfId="68" priority="4" stopIfTrue="1" operator="greaterThanOrEqual">
      <formula>$E$89</formula>
    </cfRule>
    <cfRule type="cellIs" dxfId="67" priority="5" stopIfTrue="1" operator="lessThanOrEqual">
      <formula>$G$89</formula>
    </cfRule>
    <cfRule type="cellIs" dxfId="66" priority="6" stopIfTrue="1" operator="between">
      <formula>$E$89</formula>
      <formula>$G$89</formula>
    </cfRule>
  </conditionalFormatting>
  <conditionalFormatting sqref="D82:D83">
    <cfRule type="cellIs" dxfId="65" priority="7" stopIfTrue="1" operator="greaterThanOrEqual">
      <formula>$E$82</formula>
    </cfRule>
    <cfRule type="cellIs" dxfId="64" priority="8" stopIfTrue="1" operator="lessThanOrEqual">
      <formula>$G$82</formula>
    </cfRule>
    <cfRule type="cellIs" dxfId="63" priority="9" stopIfTrue="1" operator="between">
      <formula>$E$82</formula>
      <formula>$G$82</formula>
    </cfRule>
  </conditionalFormatting>
  <conditionalFormatting sqref="D84">
    <cfRule type="cellIs" dxfId="62" priority="10" stopIfTrue="1" operator="greaterThanOrEqual">
      <formula>$E$84</formula>
    </cfRule>
    <cfRule type="cellIs" dxfId="61" priority="11" stopIfTrue="1" operator="lessThanOrEqual">
      <formula>$G$84</formula>
    </cfRule>
    <cfRule type="cellIs" dxfId="60" priority="12" stopIfTrue="1" operator="between">
      <formula>$E$84</formula>
      <formula>$G$84</formula>
    </cfRule>
  </conditionalFormatting>
  <conditionalFormatting sqref="D77">
    <cfRule type="cellIs" dxfId="59" priority="13" stopIfTrue="1" operator="greaterThanOrEqual">
      <formula>$E$77</formula>
    </cfRule>
    <cfRule type="cellIs" dxfId="58" priority="14" stopIfTrue="1" operator="lessThanOrEqual">
      <formula>$G$77</formula>
    </cfRule>
    <cfRule type="cellIs" dxfId="57" priority="15" stopIfTrue="1" operator="between">
      <formula>$E$77</formula>
      <formula>$G$77</formula>
    </cfRule>
  </conditionalFormatting>
  <conditionalFormatting sqref="D78:D79">
    <cfRule type="cellIs" dxfId="56" priority="16" stopIfTrue="1" operator="greaterThanOrEqual">
      <formula>$E$78</formula>
    </cfRule>
    <cfRule type="cellIs" dxfId="55" priority="17" stopIfTrue="1" operator="lessThanOrEqual">
      <formula>$G$78</formula>
    </cfRule>
    <cfRule type="cellIs" dxfId="54" priority="18" stopIfTrue="1" operator="between">
      <formula>$E$78</formula>
      <formula>$G$78</formula>
    </cfRule>
  </conditionalFormatting>
  <conditionalFormatting sqref="D47:D48">
    <cfRule type="cellIs" dxfId="53" priority="19" stopIfTrue="1" operator="greaterThanOrEqual">
      <formula>$E$47</formula>
    </cfRule>
    <cfRule type="cellIs" dxfId="52" priority="20" stopIfTrue="1" operator="lessThanOrEqual">
      <formula>$G$47</formula>
    </cfRule>
    <cfRule type="cellIs" dxfId="51" priority="21" stopIfTrue="1" operator="between">
      <formula>$E$47</formula>
      <formula>$G$47</formula>
    </cfRule>
  </conditionalFormatting>
  <conditionalFormatting sqref="D57:D58">
    <cfRule type="cellIs" dxfId="50" priority="22" stopIfTrue="1" operator="greaterThanOrEqual">
      <formula>$E$57</formula>
    </cfRule>
    <cfRule type="cellIs" dxfId="49" priority="23" stopIfTrue="1" operator="lessThanOrEqual">
      <formula>$G$57</formula>
    </cfRule>
    <cfRule type="cellIs" dxfId="48" priority="24" stopIfTrue="1" operator="between">
      <formula>$E$57</formula>
      <formula>$G$57</formula>
    </cfRule>
  </conditionalFormatting>
  <conditionalFormatting sqref="D61:D63">
    <cfRule type="cellIs" dxfId="47" priority="25" stopIfTrue="1" operator="greaterThanOrEqual">
      <formula>$E$61</formula>
    </cfRule>
    <cfRule type="cellIs" dxfId="46" priority="26" stopIfTrue="1" operator="lessThanOrEqual">
      <formula>$G$61</formula>
    </cfRule>
    <cfRule type="cellIs" dxfId="45" priority="27" stopIfTrue="1" operator="between">
      <formula>$E$61</formula>
      <formula>$G$61</formula>
    </cfRule>
  </conditionalFormatting>
  <conditionalFormatting sqref="D66:D68">
    <cfRule type="cellIs" dxfId="44" priority="28" stopIfTrue="1" operator="greaterThanOrEqual">
      <formula>$E$66</formula>
    </cfRule>
    <cfRule type="cellIs" dxfId="43" priority="29" stopIfTrue="1" operator="lessThanOrEqual">
      <formula>$G$66</formula>
    </cfRule>
    <cfRule type="cellIs" dxfId="42" priority="30" stopIfTrue="1" operator="between">
      <formula>$E$66</formula>
      <formula>$G$66</formula>
    </cfRule>
  </conditionalFormatting>
  <conditionalFormatting sqref="D13:D16">
    <cfRule type="cellIs" dxfId="41" priority="31" stopIfTrue="1" operator="greaterThanOrEqual">
      <formula>$E$13</formula>
    </cfRule>
    <cfRule type="cellIs" dxfId="40" priority="32" stopIfTrue="1" operator="lessThanOrEqual">
      <formula>$G$13</formula>
    </cfRule>
    <cfRule type="cellIs" dxfId="39" priority="33" stopIfTrue="1" operator="between">
      <formula>$E$13</formula>
      <formula>$G$13</formula>
    </cfRule>
  </conditionalFormatting>
  <conditionalFormatting sqref="D19">
    <cfRule type="cellIs" dxfId="38" priority="34" stopIfTrue="1" operator="greaterThanOrEqual">
      <formula>$E$19</formula>
    </cfRule>
    <cfRule type="cellIs" dxfId="37" priority="35" stopIfTrue="1" operator="lessThanOrEqual">
      <formula>$G$19</formula>
    </cfRule>
    <cfRule type="cellIs" dxfId="36" priority="36" stopIfTrue="1" operator="between">
      <formula>$E$19</formula>
      <formula>$G$19</formula>
    </cfRule>
  </conditionalFormatting>
  <conditionalFormatting sqref="D20">
    <cfRule type="cellIs" dxfId="35" priority="37" stopIfTrue="1" operator="greaterThanOrEqual">
      <formula>$E$20</formula>
    </cfRule>
    <cfRule type="cellIs" dxfId="34" priority="38" stopIfTrue="1" operator="lessThanOrEqual">
      <formula>$G$20</formula>
    </cfRule>
    <cfRule type="cellIs" dxfId="33" priority="39" stopIfTrue="1" operator="between">
      <formula>$E$20</formula>
      <formula>$G$20</formula>
    </cfRule>
  </conditionalFormatting>
  <conditionalFormatting sqref="D21">
    <cfRule type="cellIs" dxfId="32" priority="40" stopIfTrue="1" operator="greaterThanOrEqual">
      <formula>$E$21</formula>
    </cfRule>
    <cfRule type="cellIs" dxfId="31" priority="41" stopIfTrue="1" operator="lessThanOrEqual">
      <formula>$G$21</formula>
    </cfRule>
    <cfRule type="cellIs" dxfId="30" priority="42" stopIfTrue="1" operator="between">
      <formula>$E$21</formula>
      <formula>$G$21</formula>
    </cfRule>
  </conditionalFormatting>
  <conditionalFormatting sqref="D32">
    <cfRule type="cellIs" dxfId="29" priority="43" stopIfTrue="1" operator="greaterThanOrEqual">
      <formula>$E$32</formula>
    </cfRule>
    <cfRule type="cellIs" dxfId="28" priority="44" stopIfTrue="1" operator="lessThanOrEqual">
      <formula>$G$32</formula>
    </cfRule>
    <cfRule type="cellIs" dxfId="27" priority="45" stopIfTrue="1" operator="between">
      <formula>$E$32</formula>
      <formula>$G$32</formula>
    </cfRule>
  </conditionalFormatting>
  <conditionalFormatting sqref="D33">
    <cfRule type="cellIs" dxfId="26" priority="46" stopIfTrue="1" operator="greaterThanOrEqual">
      <formula>$E$33</formula>
    </cfRule>
    <cfRule type="cellIs" dxfId="25" priority="47" stopIfTrue="1" operator="lessThanOrEqual">
      <formula>$G$33</formula>
    </cfRule>
    <cfRule type="cellIs" dxfId="24" priority="48" stopIfTrue="1" operator="between">
      <formula>$E$33</formula>
      <formula>$G$33</formula>
    </cfRule>
  </conditionalFormatting>
  <conditionalFormatting sqref="D34">
    <cfRule type="cellIs" dxfId="23" priority="49" stopIfTrue="1" operator="greaterThanOrEqual">
      <formula>$E$34</formula>
    </cfRule>
    <cfRule type="cellIs" dxfId="22" priority="50" stopIfTrue="1" operator="lessThanOrEqual">
      <formula>$G$34</formula>
    </cfRule>
    <cfRule type="cellIs" dxfId="21" priority="51" stopIfTrue="1" operator="between">
      <formula>$E$34</formula>
      <formula>$G$34</formula>
    </cfRule>
  </conditionalFormatting>
  <conditionalFormatting sqref="D35">
    <cfRule type="cellIs" dxfId="20" priority="52" stopIfTrue="1" operator="greaterThanOrEqual">
      <formula>$E$35</formula>
    </cfRule>
    <cfRule type="cellIs" dxfId="19" priority="53" stopIfTrue="1" operator="lessThanOrEqual">
      <formula>$G$35</formula>
    </cfRule>
    <cfRule type="cellIs" dxfId="18" priority="54" stopIfTrue="1" operator="between">
      <formula>$E$35</formula>
      <formula>$G$35</formula>
    </cfRule>
  </conditionalFormatting>
  <conditionalFormatting sqref="D36">
    <cfRule type="cellIs" dxfId="17" priority="55" stopIfTrue="1" operator="greaterThanOrEqual">
      <formula>$E$36</formula>
    </cfRule>
    <cfRule type="cellIs" dxfId="16" priority="56" stopIfTrue="1" operator="lessThanOrEqual">
      <formula>$G$36</formula>
    </cfRule>
    <cfRule type="cellIs" dxfId="15" priority="57" stopIfTrue="1" operator="between">
      <formula>$E$36</formula>
      <formula>$G$36</formula>
    </cfRule>
  </conditionalFormatting>
  <conditionalFormatting sqref="D37">
    <cfRule type="cellIs" dxfId="14" priority="58" stopIfTrue="1" operator="greaterThanOrEqual">
      <formula>$E$37</formula>
    </cfRule>
    <cfRule type="cellIs" dxfId="13" priority="59" stopIfTrue="1" operator="lessThanOrEqual">
      <formula>$G$37</formula>
    </cfRule>
    <cfRule type="cellIs" dxfId="12" priority="60" stopIfTrue="1" operator="between">
      <formula>$E$37</formula>
      <formula>$G$37</formula>
    </cfRule>
  </conditionalFormatting>
  <conditionalFormatting sqref="D38">
    <cfRule type="cellIs" dxfId="11" priority="61" stopIfTrue="1" operator="greaterThanOrEqual">
      <formula>$E$38</formula>
    </cfRule>
    <cfRule type="cellIs" dxfId="10" priority="62" stopIfTrue="1" operator="lessThanOrEqual">
      <formula>$G$38</formula>
    </cfRule>
    <cfRule type="cellIs" dxfId="9" priority="63" stopIfTrue="1" operator="between">
      <formula>$E$38</formula>
      <formula>$G$38</formula>
    </cfRule>
  </conditionalFormatting>
  <conditionalFormatting sqref="D39">
    <cfRule type="cellIs" dxfId="8" priority="64" stopIfTrue="1" operator="greaterThanOrEqual">
      <formula>$E$39</formula>
    </cfRule>
    <cfRule type="cellIs" dxfId="7" priority="65" stopIfTrue="1" operator="lessThanOrEqual">
      <formula>$G$39</formula>
    </cfRule>
    <cfRule type="cellIs" dxfId="6" priority="66" stopIfTrue="1" operator="between">
      <formula>$E$39</formula>
      <formula>$G$39</formula>
    </cfRule>
  </conditionalFormatting>
  <conditionalFormatting sqref="D40">
    <cfRule type="cellIs" dxfId="5" priority="67" stopIfTrue="1" operator="greaterThanOrEqual">
      <formula>$E$40</formula>
    </cfRule>
    <cfRule type="cellIs" dxfId="4" priority="68" stopIfTrue="1" operator="lessThanOrEqual">
      <formula>$G$40</formula>
    </cfRule>
    <cfRule type="cellIs" dxfId="3" priority="69" stopIfTrue="1" operator="between">
      <formula>$E$40</formula>
      <formula>$G$40</formula>
    </cfRule>
  </conditionalFormatting>
  <conditionalFormatting sqref="D41">
    <cfRule type="cellIs" dxfId="2" priority="70" stopIfTrue="1" operator="greaterThanOrEqual">
      <formula>$E$41</formula>
    </cfRule>
    <cfRule type="cellIs" dxfId="1" priority="71" stopIfTrue="1" operator="lessThanOrEqual">
      <formula>$G$41</formula>
    </cfRule>
    <cfRule type="cellIs" dxfId="0" priority="72" stopIfTrue="1" operator="between">
      <formula>$E$41</formula>
      <formula>$G$41</formula>
    </cfRule>
  </conditionalFormatting>
  <pageMargins left="0.75" right="0.75" top="1" bottom="1" header="0.5" footer="0.5"/>
  <pageSetup orientation="portrait" r:id="rId1"/>
  <headerFooter alignWithMargins="0"/>
  <cellWatches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Menú</vt:lpstr>
      <vt:lpstr>DATOS</vt:lpstr>
      <vt:lpstr>FINANCIERA</vt:lpstr>
      <vt:lpstr>CLIENTES </vt:lpstr>
      <vt:lpstr>PROCESOS INTERNOS</vt:lpstr>
      <vt:lpstr>APRENDIZAJE Y CRECIMIENTO</vt:lpstr>
      <vt:lpstr>Tablero de Control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cp:lastModifiedBy>Álvaro Rodríguez Sánchez</cp:lastModifiedBy>
  <cp:lastPrinted>2007-07-21T23:09:20Z</cp:lastPrinted>
  <dcterms:created xsi:type="dcterms:W3CDTF">2006-10-25T03:48:50Z</dcterms:created>
  <dcterms:modified xsi:type="dcterms:W3CDTF">2022-04-26T11:59:22Z</dcterms:modified>
</cp:coreProperties>
</file>