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bggr9\OneDrive\Escritorio\"/>
    </mc:Choice>
  </mc:AlternateContent>
  <xr:revisionPtr revIDLastSave="0" documentId="13_ncr:1_{B54CF8AA-3D10-4BC6-8819-157F93720D5C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1" sheetId="1" state="hidden" r:id="rId1"/>
    <sheet name="MATRIZ QFD_con valores" sheetId="3" r:id="rId2"/>
    <sheet name="MATRIZ QF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3" l="1"/>
  <c r="H33" i="3"/>
  <c r="F33" i="3"/>
  <c r="F34" i="3" s="1"/>
  <c r="J34" i="3" l="1"/>
  <c r="H34" i="3"/>
  <c r="L33" i="3"/>
  <c r="L34" i="3" s="1"/>
  <c r="N33" i="3"/>
  <c r="N34" i="3" s="1"/>
  <c r="P33" i="3"/>
  <c r="P34" i="3" s="1"/>
  <c r="R33" i="3"/>
  <c r="R34" i="3" s="1"/>
  <c r="T33" i="3"/>
  <c r="T34" i="3" s="1"/>
  <c r="V33" i="3"/>
  <c r="V34" i="3" s="1"/>
  <c r="X33" i="3"/>
  <c r="X34" i="3" s="1"/>
  <c r="G20" i="1"/>
  <c r="T18" i="1"/>
  <c r="V18" i="1" s="1"/>
  <c r="D18" i="1"/>
  <c r="T17" i="1"/>
  <c r="V17" i="1" s="1"/>
  <c r="T16" i="1"/>
  <c r="V16" i="1" s="1"/>
  <c r="T15" i="1"/>
  <c r="V15" i="1" s="1"/>
  <c r="T14" i="1"/>
  <c r="V14" i="1" s="1"/>
  <c r="V20" i="1" l="1"/>
  <c r="W20" i="1" s="1"/>
  <c r="W17" i="1"/>
  <c r="W15" i="1"/>
  <c r="W16" i="1"/>
  <c r="F16" i="1" l="1"/>
  <c r="E16" i="1"/>
  <c r="C15" i="1"/>
  <c r="D15" i="1"/>
  <c r="F17" i="1"/>
  <c r="D17" i="1"/>
  <c r="W18" i="1"/>
  <c r="E18" i="1" s="1"/>
  <c r="W14" i="1"/>
  <c r="D14" i="1" l="1"/>
  <c r="D20" i="1" s="1"/>
  <c r="C14" i="1"/>
  <c r="C20" i="1" s="1"/>
  <c r="E20" i="1"/>
  <c r="F20" i="1"/>
  <c r="N20" i="1" l="1"/>
  <c r="G21" i="1" s="1"/>
  <c r="F21" i="1" l="1"/>
  <c r="C21" i="1"/>
  <c r="E21" i="1"/>
  <c r="D21" i="1"/>
</calcChain>
</file>

<file path=xl/sharedStrings.xml><?xml version="1.0" encoding="utf-8"?>
<sst xmlns="http://schemas.openxmlformats.org/spreadsheetml/2006/main" count="67" uniqueCount="56">
  <si>
    <t>A</t>
  </si>
  <si>
    <t>N</t>
  </si>
  <si>
    <t>P</t>
  </si>
  <si>
    <t>B</t>
  </si>
  <si>
    <t>C</t>
  </si>
  <si>
    <t>D</t>
  </si>
  <si>
    <t>Design visual</t>
  </si>
  <si>
    <t>Peso</t>
  </si>
  <si>
    <t>Potencia do Motor</t>
  </si>
  <si>
    <t>Suspensão</t>
  </si>
  <si>
    <t>Resistência</t>
  </si>
  <si>
    <t>Grau de importância (1 a 5)</t>
  </si>
  <si>
    <t>posição da nossa empresa</t>
  </si>
  <si>
    <t>posição do concorrente x (1 a 5)</t>
  </si>
  <si>
    <t>posição do concorrente y  (1 a 5)</t>
  </si>
  <si>
    <t>Plano da nossa empresa</t>
  </si>
  <si>
    <t>Taxa de melhoria B = P/N</t>
  </si>
  <si>
    <t>Pontos de venda</t>
  </si>
  <si>
    <t>Peso absoluto D=AxBxC</t>
  </si>
  <si>
    <t>Peso relativo %</t>
  </si>
  <si>
    <t>Design Agressivo</t>
  </si>
  <si>
    <t xml:space="preserve">Peso baixo </t>
  </si>
  <si>
    <t>força e velocidade</t>
  </si>
  <si>
    <t>Estabilidade e aderência</t>
  </si>
  <si>
    <t>Durabilidade</t>
  </si>
  <si>
    <t>Total</t>
  </si>
  <si>
    <t>Total geral</t>
  </si>
  <si>
    <t xml:space="preserve">Total </t>
  </si>
  <si>
    <t>%</t>
  </si>
  <si>
    <t>Nossa empresa</t>
  </si>
  <si>
    <t>Concorrente x</t>
  </si>
  <si>
    <t>Concorrente Y</t>
  </si>
  <si>
    <t>Targets</t>
  </si>
  <si>
    <t>Cómo?</t>
  </si>
  <si>
    <t>EVALUACIÓN COMPARATIVA  5 = MEJOR  1 = PEOR</t>
  </si>
  <si>
    <t>Qué?</t>
  </si>
  <si>
    <t>PRIORIDAD</t>
  </si>
  <si>
    <t>NOSOTROS</t>
  </si>
  <si>
    <t>1. REQUERIMIENTOS DE LOS CLIENTES</t>
  </si>
  <si>
    <t>2. EVALUACIÓN COMPETITIVA</t>
  </si>
  <si>
    <t>6. OBJETIVOS</t>
  </si>
  <si>
    <t>FUERTE=</t>
  </si>
  <si>
    <t>MEDIA=</t>
  </si>
  <si>
    <t>DEBIL=</t>
  </si>
  <si>
    <t>EVALUACION DE IMPORTANCIA</t>
  </si>
  <si>
    <t>ABSOLUTA</t>
  </si>
  <si>
    <t>OBSERVAMOS EL MAYOR = MAYOR PRIORIDAD = 1</t>
  </si>
  <si>
    <t>RELATIVA (%)</t>
  </si>
  <si>
    <t>EVALUACIÓN DE INGENIERÍA</t>
  </si>
  <si>
    <t xml:space="preserve"> - </t>
  </si>
  <si>
    <t xml:space="preserve"> +</t>
  </si>
  <si>
    <t>existe relación</t>
  </si>
  <si>
    <t>no existe relación</t>
  </si>
  <si>
    <t>EVALUACIÓN DE COMPETENCIA</t>
  </si>
  <si>
    <t>COMPETENCIA 1</t>
  </si>
  <si>
    <t>COMPETENCIA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</si>
</sst>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4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4"/>
      <color rgb="FF000000"/>
      <name val="Calibri"/>
    </font>
    <font>
      <sz val="10"/>
      <color rgb="FFFFFFFF"/>
      <name val="Calibri"/>
    </font>
    <font>
      <b/>
      <sz val="10"/>
      <color theme="1"/>
      <name val="Calibri"/>
    </font>
    <font>
      <u/>
      <sz val="10"/>
      <color rgb="FF0000FF"/>
      <name val="Arial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color rgb="FF0070C0"/>
      <name val="Calibri"/>
      <family val="2"/>
    </font>
    <font>
      <sz val="10"/>
      <color rgb="FF0070C0"/>
      <name val="Arial"/>
      <family val="2"/>
    </font>
    <font>
      <sz val="10"/>
      <color rgb="FF00B050"/>
      <name val="Calibri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theme="0"/>
        <bgColor theme="0"/>
      </patternFill>
    </fill>
    <fill>
      <patternFill patternType="solid">
        <fgColor rgb="FFF8F8F8"/>
        <bgColor rgb="FFF8F8F8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9900FF"/>
        <bgColor rgb="FF9900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C27BA0"/>
        <bgColor rgb="FFC27BA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808080"/>
      </right>
      <top style="thin">
        <color rgb="FF00000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000000"/>
      </top>
      <bottom style="hair">
        <color rgb="FF808080"/>
      </bottom>
      <diagonal/>
    </border>
    <border>
      <left style="hair">
        <color rgb="FF808080"/>
      </left>
      <right style="thin">
        <color rgb="FF000000"/>
      </right>
      <top style="thin">
        <color rgb="FF000000"/>
      </top>
      <bottom style="hair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00000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thin">
        <color rgb="FF000000"/>
      </bottom>
      <diagonal/>
    </border>
    <border>
      <left style="hair">
        <color rgb="FF808080"/>
      </left>
      <right style="thin">
        <color rgb="FF000000"/>
      </right>
      <top style="hair">
        <color rgb="FF80808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/>
      <diagonal style="medium">
        <color auto="1"/>
      </diagonal>
    </border>
    <border diagonalDown="1">
      <left/>
      <right/>
      <top/>
      <bottom/>
      <diagonal style="medium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9" fontId="1" fillId="0" borderId="1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21" xfId="0" applyFont="1" applyBorder="1"/>
    <xf numFmtId="0" fontId="6" fillId="0" borderId="20" xfId="0" applyFont="1" applyBorder="1"/>
    <xf numFmtId="0" fontId="6" fillId="0" borderId="32" xfId="0" applyFont="1" applyBorder="1"/>
    <xf numFmtId="0" fontId="3" fillId="0" borderId="0" xfId="0" applyFont="1"/>
    <xf numFmtId="0" fontId="3" fillId="0" borderId="32" xfId="0" applyFont="1" applyBorder="1"/>
    <xf numFmtId="0" fontId="6" fillId="0" borderId="0" xfId="0" applyFont="1"/>
    <xf numFmtId="0" fontId="10" fillId="0" borderId="0" xfId="0" applyFont="1"/>
    <xf numFmtId="0" fontId="3" fillId="0" borderId="12" xfId="0" applyFont="1" applyBorder="1"/>
    <xf numFmtId="0" fontId="6" fillId="0" borderId="12" xfId="0" applyFont="1" applyBorder="1"/>
    <xf numFmtId="0" fontId="3" fillId="0" borderId="16" xfId="0" applyFont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3" fillId="6" borderId="15" xfId="0" applyFont="1" applyFill="1" applyBorder="1" applyAlignment="1">
      <alignment horizontal="center"/>
    </xf>
    <xf numFmtId="0" fontId="3" fillId="0" borderId="33" xfId="0" applyFont="1" applyBorder="1"/>
    <xf numFmtId="0" fontId="12" fillId="0" borderId="1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2" xfId="0" applyBorder="1"/>
    <xf numFmtId="0" fontId="3" fillId="6" borderId="13" xfId="0" applyFont="1" applyFill="1" applyBorder="1" applyAlignment="1">
      <alignment horizontal="center"/>
    </xf>
    <xf numFmtId="0" fontId="3" fillId="0" borderId="34" xfId="0" applyFont="1" applyBorder="1"/>
    <xf numFmtId="0" fontId="3" fillId="10" borderId="34" xfId="0" applyFont="1" applyFill="1" applyBorder="1" applyAlignment="1">
      <alignment horizontal="center"/>
    </xf>
    <xf numFmtId="0" fontId="18" fillId="0" borderId="12" xfId="0" applyFont="1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23" fillId="0" borderId="60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 vertical="center"/>
    </xf>
    <xf numFmtId="0" fontId="3" fillId="0" borderId="14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5" fillId="0" borderId="46" xfId="0" applyFont="1" applyBorder="1" applyAlignment="1">
      <alignment horizontal="center" textRotation="90" wrapText="1"/>
    </xf>
    <xf numFmtId="0" fontId="5" fillId="0" borderId="47" xfId="0" applyFont="1" applyBorder="1" applyAlignment="1">
      <alignment horizontal="center" textRotation="90" wrapText="1"/>
    </xf>
    <xf numFmtId="0" fontId="5" fillId="0" borderId="20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53" xfId="0" applyFont="1" applyBorder="1" applyAlignment="1">
      <alignment horizontal="center" textRotation="90" wrapText="1"/>
    </xf>
    <xf numFmtId="0" fontId="5" fillId="0" borderId="54" xfId="0" applyFont="1" applyBorder="1" applyAlignment="1">
      <alignment horizontal="center" textRotation="90" wrapText="1"/>
    </xf>
    <xf numFmtId="0" fontId="5" fillId="0" borderId="33" xfId="0" applyFont="1" applyBorder="1" applyAlignment="1">
      <alignment horizontal="center" textRotation="90" wrapText="1"/>
    </xf>
    <xf numFmtId="0" fontId="4" fillId="0" borderId="44" xfId="0" applyFont="1" applyBorder="1" applyAlignment="1">
      <alignment horizontal="center" vertical="center" textRotation="45" wrapText="1"/>
    </xf>
    <xf numFmtId="0" fontId="3" fillId="0" borderId="45" xfId="0" applyFont="1" applyBorder="1"/>
    <xf numFmtId="0" fontId="3" fillId="0" borderId="49" xfId="0" applyFont="1" applyBorder="1"/>
    <xf numFmtId="0" fontId="3" fillId="0" borderId="21" xfId="0" applyFont="1" applyBorder="1"/>
    <xf numFmtId="0" fontId="3" fillId="0" borderId="51" xfId="0" applyFont="1" applyBorder="1"/>
    <xf numFmtId="0" fontId="5" fillId="0" borderId="45" xfId="0" applyFont="1" applyBorder="1" applyAlignment="1">
      <alignment horizontal="center" textRotation="90" wrapText="1"/>
    </xf>
    <xf numFmtId="0" fontId="5" fillId="0" borderId="21" xfId="0" applyFont="1" applyBorder="1" applyAlignment="1">
      <alignment horizontal="center" textRotation="90" wrapText="1"/>
    </xf>
    <xf numFmtId="0" fontId="5" fillId="0" borderId="52" xfId="0" applyFont="1" applyBorder="1" applyAlignment="1">
      <alignment horizontal="center" textRotation="90" wrapText="1"/>
    </xf>
    <xf numFmtId="0" fontId="25" fillId="0" borderId="46" xfId="0" applyFont="1" applyBorder="1" applyAlignment="1">
      <alignment horizontal="center" textRotation="90" wrapText="1"/>
    </xf>
    <xf numFmtId="0" fontId="26" fillId="12" borderId="66" xfId="0" applyFont="1" applyFill="1" applyBorder="1" applyAlignment="1">
      <alignment horizontal="center" vertical="center"/>
    </xf>
    <xf numFmtId="0" fontId="26" fillId="12" borderId="67" xfId="0" applyFont="1" applyFill="1" applyBorder="1" applyAlignment="1">
      <alignment horizontal="center" vertical="center"/>
    </xf>
    <xf numFmtId="0" fontId="26" fillId="12" borderId="68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6" fillId="8" borderId="42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 wrapText="1"/>
    </xf>
    <xf numFmtId="0" fontId="3" fillId="0" borderId="47" xfId="0" applyFont="1" applyBorder="1"/>
    <xf numFmtId="0" fontId="3" fillId="0" borderId="48" xfId="0" applyFont="1" applyBorder="1"/>
    <xf numFmtId="0" fontId="0" fillId="0" borderId="12" xfId="0" applyBorder="1"/>
    <xf numFmtId="0" fontId="3" fillId="0" borderId="50" xfId="0" applyFont="1" applyBorder="1"/>
    <xf numFmtId="0" fontId="3" fillId="0" borderId="54" xfId="0" applyFont="1" applyBorder="1"/>
    <xf numFmtId="0" fontId="3" fillId="0" borderId="55" xfId="0" applyFont="1" applyBorder="1"/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textRotation="90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wrapText="1"/>
    </xf>
    <xf numFmtId="0" fontId="3" fillId="0" borderId="12" xfId="0" applyFont="1" applyBorder="1"/>
    <xf numFmtId="0" fontId="6" fillId="8" borderId="12" xfId="0" applyFont="1" applyFill="1" applyBorder="1" applyAlignment="1">
      <alignment horizontal="center" vertical="center"/>
    </xf>
    <xf numFmtId="0" fontId="6" fillId="8" borderId="69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textRotation="90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3" fillId="0" borderId="30" xfId="0" applyFont="1" applyBorder="1" applyAlignment="1">
      <alignment horizontal="center" textRotation="90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6" fillId="8" borderId="22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textRotation="135" wrapText="1"/>
    </xf>
    <xf numFmtId="0" fontId="0" fillId="0" borderId="49" xfId="0" applyBorder="1"/>
    <xf numFmtId="0" fontId="0" fillId="0" borderId="51" xfId="0" applyBorder="1"/>
    <xf numFmtId="0" fontId="8" fillId="0" borderId="33" xfId="0" applyFont="1" applyBorder="1" applyAlignment="1">
      <alignment horizontal="center" vertical="center" textRotation="90"/>
    </xf>
    <xf numFmtId="0" fontId="3" fillId="0" borderId="33" xfId="0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1" fontId="22" fillId="0" borderId="35" xfId="0" applyNumberFormat="1" applyFont="1" applyBorder="1" applyAlignment="1">
      <alignment horizontal="center" vertical="center"/>
    </xf>
    <xf numFmtId="1" fontId="22" fillId="0" borderId="36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25" fillId="0" borderId="17" xfId="0" applyFont="1" applyBorder="1" applyAlignment="1">
      <alignment horizontal="left" textRotation="90" wrapText="1"/>
    </xf>
    <xf numFmtId="0" fontId="3" fillId="0" borderId="24" xfId="0" applyFont="1" applyBorder="1"/>
    <xf numFmtId="0" fontId="9" fillId="6" borderId="13" xfId="0" applyFont="1" applyFill="1" applyBorder="1" applyAlignment="1">
      <alignment wrapText="1"/>
    </xf>
    <xf numFmtId="0" fontId="3" fillId="0" borderId="17" xfId="0" applyFont="1" applyBorder="1"/>
    <xf numFmtId="0" fontId="9" fillId="9" borderId="14" xfId="0" applyFont="1" applyFill="1" applyBorder="1" applyAlignment="1">
      <alignment wrapText="1"/>
    </xf>
    <xf numFmtId="0" fontId="8" fillId="7" borderId="20" xfId="0" applyFont="1" applyFill="1" applyBorder="1" applyAlignment="1">
      <alignment horizontal="center" vertical="center" textRotation="90"/>
    </xf>
    <xf numFmtId="0" fontId="3" fillId="0" borderId="20" xfId="0" applyFont="1" applyBorder="1"/>
    <xf numFmtId="0" fontId="7" fillId="6" borderId="0" xfId="0" applyFont="1" applyFill="1" applyAlignment="1">
      <alignment horizontal="center" vertical="center" textRotation="135" wrapText="1"/>
    </xf>
    <xf numFmtId="0" fontId="0" fillId="0" borderId="0" xfId="0"/>
    <xf numFmtId="0" fontId="6" fillId="0" borderId="18" xfId="0" applyFont="1" applyBorder="1" applyAlignment="1">
      <alignment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25" xfId="0" applyFont="1" applyBorder="1"/>
    <xf numFmtId="0" fontId="3" fillId="0" borderId="26" xfId="0" applyFont="1" applyBorder="1"/>
    <xf numFmtId="0" fontId="6" fillId="8" borderId="1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textRotation="90" wrapText="1"/>
    </xf>
    <xf numFmtId="0" fontId="9" fillId="11" borderId="13" xfId="0" applyFont="1" applyFill="1" applyBorder="1"/>
    <xf numFmtId="0" fontId="27" fillId="0" borderId="28" xfId="0" applyFont="1" applyBorder="1" applyAlignment="1">
      <alignment textRotation="90"/>
    </xf>
    <xf numFmtId="0" fontId="3" fillId="0" borderId="30" xfId="0" applyFont="1" applyBorder="1"/>
    <xf numFmtId="0" fontId="3" fillId="0" borderId="31" xfId="0" applyFont="1" applyBorder="1"/>
    <xf numFmtId="0" fontId="27" fillId="0" borderId="19" xfId="0" applyFont="1" applyBorder="1" applyAlignment="1">
      <alignment textRotation="90" wrapText="1"/>
    </xf>
    <xf numFmtId="0" fontId="6" fillId="0" borderId="28" xfId="0" applyFont="1" applyBorder="1" applyAlignment="1">
      <alignment textRotation="90"/>
    </xf>
    <xf numFmtId="0" fontId="6" fillId="8" borderId="27" xfId="0" applyFont="1" applyFill="1" applyBorder="1" applyAlignment="1">
      <alignment horizontal="center" vertical="center"/>
    </xf>
    <xf numFmtId="0" fontId="3" fillId="0" borderId="29" xfId="0" applyFont="1" applyBorder="1"/>
    <xf numFmtId="0" fontId="4" fillId="5" borderId="13" xfId="0" applyFont="1" applyFill="1" applyBorder="1" applyAlignment="1">
      <alignment horizontal="center" vertical="center" textRotation="45" wrapText="1"/>
    </xf>
    <xf numFmtId="0" fontId="3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COMPETENCIA VS NOSOTROS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'MATRIZ QFD_con valores'!$Z$23:$Z$32</c:f>
              <c:numCache>
                <c:formatCode>General</c:formatCode>
                <c:ptCount val="10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7-405F-ADA1-2E8F49E3EDF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'MATRIZ QFD_con valores'!$AA$23:$AA$32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05F-ADA1-2E8F49E3EDF4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'MATRIZ QFD_con valores'!$AB$23:$AB$32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7-405F-ADA1-2E8F49E3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468271"/>
        <c:axId val="1058614991"/>
      </c:lineChart>
      <c:catAx>
        <c:axId val="12014682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058614991"/>
        <c:crosses val="autoZero"/>
        <c:auto val="1"/>
        <c:lblAlgn val="ctr"/>
        <c:lblOffset val="100"/>
        <c:noMultiLvlLbl val="0"/>
      </c:catAx>
      <c:valAx>
        <c:axId val="10586149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01468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12</xdr:row>
      <xdr:rowOff>1343025</xdr:rowOff>
    </xdr:from>
    <xdr:ext cx="238125" cy="228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2400" y="3105150"/>
          <a:ext cx="238125" cy="228600"/>
          <a:chOff x="5226938" y="3665700"/>
          <a:chExt cx="238125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12</xdr:row>
      <xdr:rowOff>1000125</xdr:rowOff>
    </xdr:from>
    <xdr:ext cx="257175" cy="2476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26938" y="3665700"/>
          <a:ext cx="238125" cy="22860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</xdr:colOff>
      <xdr:row>12</xdr:row>
      <xdr:rowOff>695325</xdr:rowOff>
    </xdr:from>
    <xdr:ext cx="238125" cy="2095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36463" y="3684750"/>
          <a:ext cx="219075" cy="19050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12</xdr:row>
      <xdr:rowOff>-19050</xdr:rowOff>
    </xdr:from>
    <xdr:ext cx="314325" cy="3810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24025" y="1743075"/>
          <a:ext cx="314325" cy="38100"/>
          <a:chOff x="5188838" y="3780000"/>
          <a:chExt cx="314325" cy="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188838" y="3780000"/>
            <a:ext cx="3143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0</xdr:colOff>
      <xdr:row>12</xdr:row>
      <xdr:rowOff>-19050</xdr:rowOff>
    </xdr:from>
    <xdr:ext cx="314325" cy="38100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38350" y="1743075"/>
          <a:ext cx="314325" cy="38100"/>
          <a:chOff x="5188838" y="3780000"/>
          <a:chExt cx="314325" cy="0"/>
        </a:xfrm>
      </xdr:grpSpPr>
      <xdr:cxnSp macro="">
        <xdr:nvCxnSpPr>
          <xdr:cNvPr id="12" name="Shape 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5188838" y="3780000"/>
            <a:ext cx="3143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12</xdr:row>
      <xdr:rowOff>-19050</xdr:rowOff>
    </xdr:from>
    <xdr:ext cx="314325" cy="3810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352675" y="1743075"/>
          <a:ext cx="314325" cy="38100"/>
          <a:chOff x="5188838" y="3780000"/>
          <a:chExt cx="314325" cy="0"/>
        </a:xfrm>
      </xdr:grpSpPr>
      <xdr:cxnSp macro="">
        <xdr:nvCxnSpPr>
          <xdr:cNvPr id="14" name="Shap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188838" y="3780000"/>
            <a:ext cx="3143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0</xdr:colOff>
      <xdr:row>12</xdr:row>
      <xdr:rowOff>-19050</xdr:rowOff>
    </xdr:from>
    <xdr:ext cx="314325" cy="381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2667000" y="1743075"/>
          <a:ext cx="314325" cy="38100"/>
          <a:chOff x="5188838" y="3780000"/>
          <a:chExt cx="314325" cy="0"/>
        </a:xfrm>
      </xdr:grpSpPr>
      <xdr:cxnSp macro="">
        <xdr:nvCxnSpPr>
          <xdr:cNvPr id="16" name="Shape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88838" y="3780000"/>
            <a:ext cx="3143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0</xdr:colOff>
      <xdr:row>12</xdr:row>
      <xdr:rowOff>-19050</xdr:rowOff>
    </xdr:from>
    <xdr:ext cx="314325" cy="38100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981325" y="1743075"/>
          <a:ext cx="314325" cy="38100"/>
          <a:chOff x="5188838" y="3780000"/>
          <a:chExt cx="314325" cy="0"/>
        </a:xfrm>
      </xdr:grpSpPr>
      <xdr:cxnSp macro="">
        <xdr:nvCxnSpPr>
          <xdr:cNvPr id="18" name="Shape 9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5188838" y="3780000"/>
            <a:ext cx="3143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0</xdr:colOff>
      <xdr:row>12</xdr:row>
      <xdr:rowOff>-19050</xdr:rowOff>
    </xdr:from>
    <xdr:ext cx="304800" cy="38100"/>
    <xdr:grpSp>
      <xdr:nvGrpSpPr>
        <xdr:cNvPr id="19" name="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295650" y="1743075"/>
          <a:ext cx="304800" cy="38100"/>
          <a:chOff x="5193600" y="3780000"/>
          <a:chExt cx="304800" cy="0"/>
        </a:xfrm>
      </xdr:grpSpPr>
      <xdr:cxnSp macro="">
        <xdr:nvCxnSpPr>
          <xdr:cNvPr id="20" name="Shape 10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0</xdr:colOff>
      <xdr:row>12</xdr:row>
      <xdr:rowOff>-19050</xdr:rowOff>
    </xdr:from>
    <xdr:ext cx="304800" cy="38100"/>
    <xdr:grpSp>
      <xdr:nvGrpSpPr>
        <xdr:cNvPr id="21" name="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3609975" y="1743075"/>
          <a:ext cx="304800" cy="38100"/>
          <a:chOff x="5193600" y="3780000"/>
          <a:chExt cx="304800" cy="0"/>
        </a:xfrm>
      </xdr:grpSpPr>
      <xdr:cxnSp macro="">
        <xdr:nvCxnSpPr>
          <xdr:cNvPr id="22" name="Shape 10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12</xdr:row>
      <xdr:rowOff>-19050</xdr:rowOff>
    </xdr:from>
    <xdr:ext cx="304800" cy="38100"/>
    <xdr:grpSp>
      <xdr:nvGrpSpPr>
        <xdr:cNvPr id="23" name="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3924300" y="1743075"/>
          <a:ext cx="304800" cy="38100"/>
          <a:chOff x="5193600" y="3780000"/>
          <a:chExt cx="304800" cy="0"/>
        </a:xfrm>
      </xdr:grpSpPr>
      <xdr:cxnSp macro="">
        <xdr:nvCxnSpPr>
          <xdr:cNvPr id="24" name="Shape 1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10</xdr:col>
      <xdr:colOff>0</xdr:colOff>
      <xdr:row>12</xdr:row>
      <xdr:rowOff>-19050</xdr:rowOff>
    </xdr:from>
    <xdr:ext cx="304800" cy="38100"/>
    <xdr:grpSp>
      <xdr:nvGrpSpPr>
        <xdr:cNvPr id="25" name="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238625" y="1743075"/>
          <a:ext cx="304800" cy="38100"/>
          <a:chOff x="5193600" y="3780000"/>
          <a:chExt cx="304800" cy="0"/>
        </a:xfrm>
      </xdr:grpSpPr>
      <xdr:cxnSp macro="">
        <xdr:nvCxnSpPr>
          <xdr:cNvPr id="26" name="Shape 1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11</xdr:col>
      <xdr:colOff>0</xdr:colOff>
      <xdr:row>12</xdr:row>
      <xdr:rowOff>-19050</xdr:rowOff>
    </xdr:from>
    <xdr:ext cx="304800" cy="38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552950" y="1743075"/>
          <a:ext cx="304800" cy="38100"/>
          <a:chOff x="5193600" y="3780000"/>
          <a:chExt cx="304800" cy="0"/>
        </a:xfrm>
      </xdr:grpSpPr>
      <xdr:cxnSp macro="">
        <xdr:nvCxnSpPr>
          <xdr:cNvPr id="28" name="Shape 1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12</xdr:col>
      <xdr:colOff>0</xdr:colOff>
      <xdr:row>12</xdr:row>
      <xdr:rowOff>-19050</xdr:rowOff>
    </xdr:from>
    <xdr:ext cx="304800" cy="38100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867275" y="1743075"/>
          <a:ext cx="304800" cy="38100"/>
          <a:chOff x="5193600" y="3780000"/>
          <a:chExt cx="304800" cy="0"/>
        </a:xfrm>
      </xdr:grpSpPr>
      <xdr:cxnSp macro="">
        <xdr:nvCxnSpPr>
          <xdr:cNvPr id="30" name="Shape 10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0</xdr:colOff>
      <xdr:row>1</xdr:row>
      <xdr:rowOff>0</xdr:rowOff>
    </xdr:from>
    <xdr:ext cx="1733550" cy="1676400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724025" y="85725"/>
          <a:ext cx="1733550" cy="1676400"/>
          <a:chOff x="4483988" y="2941800"/>
          <a:chExt cx="1724025" cy="1676400"/>
        </a:xfrm>
      </xdr:grpSpPr>
      <xdr:cxnSp macro="">
        <xdr:nvCxnSpPr>
          <xdr:cNvPr id="32" name="Shape 1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rot="10800000" flipH="1">
            <a:off x="4483988" y="2941800"/>
            <a:ext cx="1724025" cy="1676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152400</xdr:colOff>
      <xdr:row>1</xdr:row>
      <xdr:rowOff>0</xdr:rowOff>
    </xdr:from>
    <xdr:ext cx="1714500" cy="1676400"/>
    <xdr:grpSp>
      <xdr:nvGrpSpPr>
        <xdr:cNvPr id="33" name="Shap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3448050" y="85725"/>
          <a:ext cx="1714500" cy="1676400"/>
          <a:chOff x="4493513" y="2941800"/>
          <a:chExt cx="1704975" cy="1676400"/>
        </a:xfrm>
      </xdr:grpSpPr>
      <xdr:cxnSp macro="">
        <xdr:nvCxnSpPr>
          <xdr:cNvPr id="34" name="Shape 12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4493513" y="2941800"/>
            <a:ext cx="1704975" cy="1676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0</xdr:colOff>
      <xdr:row>2</xdr:row>
      <xdr:rowOff>0</xdr:rowOff>
    </xdr:from>
    <xdr:ext cx="1571625" cy="1524000"/>
    <xdr:grpSp>
      <xdr:nvGrpSpPr>
        <xdr:cNvPr id="35" name="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038350" y="238125"/>
          <a:ext cx="1571625" cy="1524000"/>
          <a:chOff x="4564950" y="3018000"/>
          <a:chExt cx="1562100" cy="1524000"/>
        </a:xfrm>
      </xdr:grpSpPr>
      <xdr:cxnSp macro="">
        <xdr:nvCxnSpPr>
          <xdr:cNvPr id="36" name="Shape 13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 rot="10800000" flipH="1">
            <a:off x="4564950" y="3018000"/>
            <a:ext cx="1562100" cy="15240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3</xdr:row>
      <xdr:rowOff>0</xdr:rowOff>
    </xdr:from>
    <xdr:ext cx="1409700" cy="1371600"/>
    <xdr:grpSp>
      <xdr:nvGrpSpPr>
        <xdr:cNvPr id="37" name="Shap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2352675" y="390525"/>
          <a:ext cx="1409700" cy="1371600"/>
          <a:chOff x="4645913" y="3094200"/>
          <a:chExt cx="1400175" cy="1371600"/>
        </a:xfrm>
      </xdr:grpSpPr>
      <xdr:cxnSp macro="">
        <xdr:nvCxnSpPr>
          <xdr:cNvPr id="38" name="Shape 14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 rot="10800000" flipH="1">
            <a:off x="4645913" y="3094200"/>
            <a:ext cx="1400175" cy="13716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0</xdr:colOff>
      <xdr:row>4</xdr:row>
      <xdr:rowOff>0</xdr:rowOff>
    </xdr:from>
    <xdr:ext cx="1257300" cy="1219200"/>
    <xdr:grpSp>
      <xdr:nvGrpSpPr>
        <xdr:cNvPr id="39" name="Shap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2667000" y="542925"/>
          <a:ext cx="1257300" cy="1219200"/>
          <a:chOff x="4717350" y="3170400"/>
          <a:chExt cx="1257300" cy="1219200"/>
        </a:xfrm>
      </xdr:grpSpPr>
      <xdr:cxnSp macro="">
        <xdr:nvCxnSpPr>
          <xdr:cNvPr id="40" name="Shape 15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 rot="10800000" flipH="1">
            <a:off x="4717350" y="3170400"/>
            <a:ext cx="1257300" cy="12192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0</xdr:colOff>
      <xdr:row>5</xdr:row>
      <xdr:rowOff>0</xdr:rowOff>
    </xdr:from>
    <xdr:ext cx="1095375" cy="1066800"/>
    <xdr:grpSp>
      <xdr:nvGrpSpPr>
        <xdr:cNvPr id="41" name="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2981325" y="695325"/>
          <a:ext cx="1095375" cy="1066800"/>
          <a:chOff x="4803075" y="3246600"/>
          <a:chExt cx="1085850" cy="1066800"/>
        </a:xfrm>
      </xdr:grpSpPr>
      <xdr:cxnSp macro="">
        <xdr:nvCxnSpPr>
          <xdr:cNvPr id="42" name="Shape 1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CxnSpPr/>
        </xdr:nvCxnSpPr>
        <xdr:spPr>
          <a:xfrm rot="10800000" flipH="1">
            <a:off x="4803075" y="3246600"/>
            <a:ext cx="1085850" cy="10668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0</xdr:colOff>
      <xdr:row>6</xdr:row>
      <xdr:rowOff>0</xdr:rowOff>
    </xdr:from>
    <xdr:ext cx="942975" cy="914400"/>
    <xdr:grpSp>
      <xdr:nvGrpSpPr>
        <xdr:cNvPr id="43" name="Shap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3295650" y="847725"/>
          <a:ext cx="942975" cy="914400"/>
          <a:chOff x="4874513" y="3322800"/>
          <a:chExt cx="942975" cy="914400"/>
        </a:xfrm>
      </xdr:grpSpPr>
      <xdr:cxnSp macro="">
        <xdr:nvCxnSpPr>
          <xdr:cNvPr id="44" name="Shape 1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/>
        </xdr:nvCxnSpPr>
        <xdr:spPr>
          <a:xfrm rot="10800000" flipH="1">
            <a:off x="4874513" y="3322800"/>
            <a:ext cx="942975" cy="9144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0</xdr:colOff>
      <xdr:row>7</xdr:row>
      <xdr:rowOff>0</xdr:rowOff>
    </xdr:from>
    <xdr:ext cx="771525" cy="762000"/>
    <xdr:grpSp>
      <xdr:nvGrpSpPr>
        <xdr:cNvPr id="45" name="Shap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3609975" y="1000125"/>
          <a:ext cx="771525" cy="762000"/>
          <a:chOff x="4965000" y="3399000"/>
          <a:chExt cx="762000" cy="762000"/>
        </a:xfrm>
      </xdr:grpSpPr>
      <xdr:cxnSp macro="">
        <xdr:nvCxnSpPr>
          <xdr:cNvPr id="46" name="Shape 1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 rot="10800000" flipH="1">
            <a:off x="4965000" y="3399000"/>
            <a:ext cx="762000" cy="7620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295275</xdr:colOff>
      <xdr:row>8</xdr:row>
      <xdr:rowOff>0</xdr:rowOff>
    </xdr:from>
    <xdr:ext cx="628650" cy="609600"/>
    <xdr:grpSp>
      <xdr:nvGrpSpPr>
        <xdr:cNvPr id="47" name="Shap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3905250" y="1152525"/>
          <a:ext cx="628650" cy="609600"/>
          <a:chOff x="5031675" y="3475200"/>
          <a:chExt cx="628650" cy="609600"/>
        </a:xfrm>
      </xdr:grpSpPr>
      <xdr:cxnSp macro="">
        <xdr:nvCxnSpPr>
          <xdr:cNvPr id="48" name="Shape 19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CxnSpPr/>
        </xdr:nvCxnSpPr>
        <xdr:spPr>
          <a:xfrm rot="10800000" flipH="1">
            <a:off x="5031675" y="3475200"/>
            <a:ext cx="628650" cy="6096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295275</xdr:colOff>
      <xdr:row>9</xdr:row>
      <xdr:rowOff>0</xdr:rowOff>
    </xdr:from>
    <xdr:ext cx="476250" cy="457200"/>
    <xdr:grpSp>
      <xdr:nvGrpSpPr>
        <xdr:cNvPr id="49" name="Shap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4219575" y="1304925"/>
          <a:ext cx="476250" cy="457200"/>
          <a:chOff x="5112638" y="3551400"/>
          <a:chExt cx="466725" cy="457200"/>
        </a:xfrm>
      </xdr:grpSpPr>
      <xdr:cxnSp macro="">
        <xdr:nvCxnSpPr>
          <xdr:cNvPr id="50" name="Shape 20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 rot="10800000" flipH="1">
            <a:off x="5112638" y="3551400"/>
            <a:ext cx="466725" cy="4572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11</xdr:col>
      <xdr:colOff>0</xdr:colOff>
      <xdr:row>10</xdr:row>
      <xdr:rowOff>0</xdr:rowOff>
    </xdr:from>
    <xdr:ext cx="314325" cy="304800"/>
    <xdr:grpSp>
      <xdr:nvGrpSpPr>
        <xdr:cNvPr id="51" name="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4552950" y="1457325"/>
          <a:ext cx="314325" cy="304800"/>
          <a:chOff x="5193600" y="3627600"/>
          <a:chExt cx="304800" cy="304800"/>
        </a:xfrm>
      </xdr:grpSpPr>
      <xdr:cxnSp macro="">
        <xdr:nvCxnSpPr>
          <xdr:cNvPr id="52" name="Shape 2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 rot="10800000" flipH="1">
            <a:off x="5193600" y="3627600"/>
            <a:ext cx="304800" cy="3048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12</xdr:col>
      <xdr:colOff>0</xdr:colOff>
      <xdr:row>11</xdr:row>
      <xdr:rowOff>0</xdr:rowOff>
    </xdr:from>
    <xdr:ext cx="152400" cy="152400"/>
    <xdr:grpSp>
      <xdr:nvGrpSpPr>
        <xdr:cNvPr id="53" name="Shap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4867275" y="1609725"/>
          <a:ext cx="152400" cy="152400"/>
          <a:chOff x="5274563" y="3703800"/>
          <a:chExt cx="142875" cy="152400"/>
        </a:xfrm>
      </xdr:grpSpPr>
      <xdr:cxnSp macro="">
        <xdr:nvCxnSpPr>
          <xdr:cNvPr id="54" name="Shape 22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 rot="10800000" flipH="1">
            <a:off x="5274563" y="3703800"/>
            <a:ext cx="142875" cy="1524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0</xdr:colOff>
      <xdr:row>2</xdr:row>
      <xdr:rowOff>0</xdr:rowOff>
    </xdr:from>
    <xdr:ext cx="1571625" cy="1524000"/>
    <xdr:grpSp>
      <xdr:nvGrpSpPr>
        <xdr:cNvPr id="55" name="Shap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3295650" y="238125"/>
          <a:ext cx="1571625" cy="1524000"/>
          <a:chOff x="4564950" y="3018000"/>
          <a:chExt cx="1562100" cy="1524000"/>
        </a:xfrm>
      </xdr:grpSpPr>
      <xdr:cxnSp macro="">
        <xdr:nvCxnSpPr>
          <xdr:cNvPr id="56" name="Shape 23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 rot="10800000">
            <a:off x="4564950" y="3018000"/>
            <a:ext cx="1562100" cy="15240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152400</xdr:colOff>
      <xdr:row>3</xdr:row>
      <xdr:rowOff>0</xdr:rowOff>
    </xdr:from>
    <xdr:ext cx="1400175" cy="1371600"/>
    <xdr:grpSp>
      <xdr:nvGrpSpPr>
        <xdr:cNvPr id="57" name="Shap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3133725" y="390525"/>
          <a:ext cx="1400175" cy="1371600"/>
          <a:chOff x="4650675" y="3094200"/>
          <a:chExt cx="1390650" cy="1371600"/>
        </a:xfrm>
      </xdr:grpSpPr>
      <xdr:cxnSp macro="">
        <xdr:nvCxnSpPr>
          <xdr:cNvPr id="58" name="Shape 24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/>
        </xdr:nvCxnSpPr>
        <xdr:spPr>
          <a:xfrm>
            <a:off x="4650675" y="3094200"/>
            <a:ext cx="1390650" cy="13716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0</xdr:colOff>
      <xdr:row>4</xdr:row>
      <xdr:rowOff>0</xdr:rowOff>
    </xdr:from>
    <xdr:ext cx="1247775" cy="1219200"/>
    <xdr:grpSp>
      <xdr:nvGrpSpPr>
        <xdr:cNvPr id="59" name="Shap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2981325" y="542925"/>
          <a:ext cx="1247775" cy="1219200"/>
          <a:chOff x="4726875" y="3170400"/>
          <a:chExt cx="1238250" cy="1219200"/>
        </a:xfrm>
      </xdr:grpSpPr>
      <xdr:cxnSp macro="">
        <xdr:nvCxnSpPr>
          <xdr:cNvPr id="60" name="Shape 25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CxnSpPr/>
        </xdr:nvCxnSpPr>
        <xdr:spPr>
          <a:xfrm>
            <a:off x="4726875" y="3170400"/>
            <a:ext cx="1238250" cy="12192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152400</xdr:colOff>
      <xdr:row>5</xdr:row>
      <xdr:rowOff>0</xdr:rowOff>
    </xdr:from>
    <xdr:ext cx="1104900" cy="1066800"/>
    <xdr:grpSp>
      <xdr:nvGrpSpPr>
        <xdr:cNvPr id="61" name="Shap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2819400" y="695325"/>
          <a:ext cx="1104900" cy="1066800"/>
          <a:chOff x="4798313" y="3246600"/>
          <a:chExt cx="1095375" cy="1066800"/>
        </a:xfrm>
      </xdr:grpSpPr>
      <xdr:cxnSp macro="">
        <xdr:nvCxnSpPr>
          <xdr:cNvPr id="62" name="Shape 26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/>
        </xdr:nvCxnSpPr>
        <xdr:spPr>
          <a:xfrm>
            <a:off x="4798313" y="3246600"/>
            <a:ext cx="1095375" cy="10668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0</xdr:colOff>
      <xdr:row>6</xdr:row>
      <xdr:rowOff>0</xdr:rowOff>
    </xdr:from>
    <xdr:ext cx="933450" cy="914400"/>
    <xdr:grpSp>
      <xdr:nvGrpSpPr>
        <xdr:cNvPr id="63" name="Shap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2667000" y="847725"/>
          <a:ext cx="933450" cy="914400"/>
          <a:chOff x="4884038" y="3322800"/>
          <a:chExt cx="923925" cy="914400"/>
        </a:xfrm>
      </xdr:grpSpPr>
      <xdr:cxnSp macro="">
        <xdr:nvCxnSpPr>
          <xdr:cNvPr id="64" name="Shape 27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/>
        </xdr:nvCxnSpPr>
        <xdr:spPr>
          <a:xfrm rot="10800000">
            <a:off x="4884038" y="3322800"/>
            <a:ext cx="923925" cy="9144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152400</xdr:colOff>
      <xdr:row>7</xdr:row>
      <xdr:rowOff>0</xdr:rowOff>
    </xdr:from>
    <xdr:ext cx="790575" cy="762000"/>
    <xdr:grpSp>
      <xdr:nvGrpSpPr>
        <xdr:cNvPr id="65" name="Shape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2505075" y="1000125"/>
          <a:ext cx="790575" cy="762000"/>
          <a:chOff x="4955475" y="3399000"/>
          <a:chExt cx="781050" cy="762000"/>
        </a:xfrm>
      </xdr:grpSpPr>
      <xdr:cxnSp macro="">
        <xdr:nvCxnSpPr>
          <xdr:cNvPr id="66" name="Shape 28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>
          <a:xfrm>
            <a:off x="4955475" y="3399000"/>
            <a:ext cx="781050" cy="7620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8</xdr:row>
      <xdr:rowOff>0</xdr:rowOff>
    </xdr:from>
    <xdr:ext cx="628650" cy="609600"/>
    <xdr:grpSp>
      <xdr:nvGrpSpPr>
        <xdr:cNvPr id="67" name="Shap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2352675" y="1152525"/>
          <a:ext cx="628650" cy="609600"/>
          <a:chOff x="5031675" y="3475200"/>
          <a:chExt cx="628650" cy="609600"/>
        </a:xfrm>
      </xdr:grpSpPr>
      <xdr:cxnSp macro="">
        <xdr:nvCxnSpPr>
          <xdr:cNvPr id="68" name="Shape 2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>
            <a:off x="5031675" y="3475200"/>
            <a:ext cx="628650" cy="6096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152400</xdr:colOff>
      <xdr:row>9</xdr:row>
      <xdr:rowOff>0</xdr:rowOff>
    </xdr:from>
    <xdr:ext cx="476250" cy="457200"/>
    <xdr:grpSp>
      <xdr:nvGrpSpPr>
        <xdr:cNvPr id="69" name="Shape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190750" y="1304925"/>
          <a:ext cx="476250" cy="457200"/>
          <a:chOff x="5112638" y="3551400"/>
          <a:chExt cx="466725" cy="457200"/>
        </a:xfrm>
      </xdr:grpSpPr>
      <xdr:cxnSp macro="">
        <xdr:nvCxnSpPr>
          <xdr:cNvPr id="70" name="Shape 30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>
          <a:xfrm>
            <a:off x="5112638" y="3551400"/>
            <a:ext cx="466725" cy="4572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0</xdr:colOff>
      <xdr:row>10</xdr:row>
      <xdr:rowOff>0</xdr:rowOff>
    </xdr:from>
    <xdr:ext cx="314325" cy="304800"/>
    <xdr:grpSp>
      <xdr:nvGrpSpPr>
        <xdr:cNvPr id="71" name="Shap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2038350" y="1457325"/>
          <a:ext cx="314325" cy="304800"/>
          <a:chOff x="5188838" y="3627600"/>
          <a:chExt cx="314325" cy="304800"/>
        </a:xfrm>
      </xdr:grpSpPr>
      <xdr:cxnSp macro="">
        <xdr:nvCxnSpPr>
          <xdr:cNvPr id="72" name="Shape 3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5188838" y="3627600"/>
            <a:ext cx="314325" cy="304800"/>
          </a:xfrm>
          <a:prstGeom prst="straightConnector1">
            <a:avLst/>
          </a:prstGeom>
          <a:noFill/>
          <a:ln w="9525" cap="rnd" cmpd="sng">
            <a:solidFill>
              <a:srgbClr val="80808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161925</xdr:colOff>
      <xdr:row>11</xdr:row>
      <xdr:rowOff>0</xdr:rowOff>
    </xdr:from>
    <xdr:ext cx="161925" cy="152400"/>
    <xdr:grpSp>
      <xdr:nvGrpSpPr>
        <xdr:cNvPr id="73" name="Shape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1885950" y="1609725"/>
          <a:ext cx="161925" cy="152400"/>
          <a:chOff x="5269800" y="3703800"/>
          <a:chExt cx="152400" cy="152400"/>
        </a:xfrm>
      </xdr:grpSpPr>
      <xdr:cxnSp macro="">
        <xdr:nvCxnSpPr>
          <xdr:cNvPr id="74" name="Shape 32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5269800" y="3703800"/>
            <a:ext cx="152400" cy="152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428625</xdr:colOff>
      <xdr:row>3</xdr:row>
      <xdr:rowOff>123825</xdr:rowOff>
    </xdr:from>
    <xdr:ext cx="171450" cy="171450"/>
    <xdr:grpSp>
      <xdr:nvGrpSpPr>
        <xdr:cNvPr id="75" name="Shap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523875" y="514350"/>
          <a:ext cx="171450" cy="171450"/>
          <a:chOff x="5260275" y="3694275"/>
          <a:chExt cx="171450" cy="171450"/>
        </a:xfrm>
      </xdr:grpSpPr>
      <xdr:grpSp>
        <xdr:nvGrpSpPr>
          <xdr:cNvPr id="76" name="Shape 33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GrpSpPr/>
        </xdr:nvGrpSpPr>
        <xdr:grpSpPr>
          <a:xfrm>
            <a:off x="5260275" y="3694275"/>
            <a:ext cx="171450" cy="171450"/>
            <a:chOff x="675" y="234"/>
            <a:chExt cx="25" cy="24"/>
          </a:xfrm>
        </xdr:grpSpPr>
        <xdr:sp macro="" textlink="">
          <xdr:nvSpPr>
            <xdr:cNvPr id="77" name="Shape 4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8" name="Shape 34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9" name="Shape 35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419100</xdr:colOff>
      <xdr:row>5</xdr:row>
      <xdr:rowOff>28575</xdr:rowOff>
    </xdr:from>
    <xdr:ext cx="190500" cy="190500"/>
    <xdr:sp macro="" textlink="">
      <xdr:nvSpPr>
        <xdr:cNvPr id="80" name="Shape 3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260275" y="3694275"/>
          <a:ext cx="171450" cy="1714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457200</xdr:colOff>
      <xdr:row>6</xdr:row>
      <xdr:rowOff>104775</xdr:rowOff>
    </xdr:from>
    <xdr:ext cx="123825" cy="123825"/>
    <xdr:grpSp>
      <xdr:nvGrpSpPr>
        <xdr:cNvPr id="81" name="Shap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552450" y="952500"/>
          <a:ext cx="123825" cy="123825"/>
          <a:chOff x="5279326" y="3718088"/>
          <a:chExt cx="128588" cy="123825"/>
        </a:xfrm>
      </xdr:grpSpPr>
      <xdr:grpSp>
        <xdr:nvGrpSpPr>
          <xdr:cNvPr id="82" name="Shape 3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GrpSpPr/>
        </xdr:nvGrpSpPr>
        <xdr:grpSpPr>
          <a:xfrm>
            <a:off x="5279326" y="3718088"/>
            <a:ext cx="128588" cy="123825"/>
            <a:chOff x="665" y="162"/>
            <a:chExt cx="14" cy="13"/>
          </a:xfrm>
        </xdr:grpSpPr>
        <xdr:sp macro="" textlink="">
          <xdr:nvSpPr>
            <xdr:cNvPr id="83" name="Shape 4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/>
          </xdr:nvSpPr>
          <xdr:spPr>
            <a:xfrm>
              <a:off x="665" y="162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4" name="Shape 38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CxnSpPr/>
          </xdr:nvCxnSpPr>
          <xdr:spPr>
            <a:xfrm>
              <a:off x="665" y="162"/>
              <a:ext cx="13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85" name="Shape 39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CxnSpPr/>
          </xdr:nvCxnSpPr>
          <xdr:spPr>
            <a:xfrm rot="5400000">
              <a:off x="665" y="162"/>
              <a:ext cx="12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1</xdr:col>
      <xdr:colOff>438150</xdr:colOff>
      <xdr:row>7</xdr:row>
      <xdr:rowOff>133350</xdr:rowOff>
    </xdr:from>
    <xdr:ext cx="152400" cy="142875"/>
    <xdr:grpSp>
      <xdr:nvGrpSpPr>
        <xdr:cNvPr id="86" name="Shap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533400" y="1133475"/>
          <a:ext cx="152400" cy="142875"/>
          <a:chOff x="5269800" y="3708563"/>
          <a:chExt cx="157162" cy="142875"/>
        </a:xfrm>
      </xdr:grpSpPr>
      <xdr:grpSp>
        <xdr:nvGrpSpPr>
          <xdr:cNvPr id="87" name="Shape 40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pSpPr/>
        </xdr:nvGrpSpPr>
        <xdr:grpSpPr>
          <a:xfrm>
            <a:off x="5269800" y="3708563"/>
            <a:ext cx="157162" cy="142875"/>
            <a:chOff x="644" y="163"/>
            <a:chExt cx="16" cy="15"/>
          </a:xfrm>
        </xdr:grpSpPr>
        <xdr:sp macro="" textlink="">
          <xdr:nvSpPr>
            <xdr:cNvPr id="88" name="Shape 4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/>
          </xdr:nvSpPr>
          <xdr:spPr>
            <a:xfrm>
              <a:off x="644" y="163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9" name="Shape 41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CxnSpPr/>
          </xdr:nvCxnSpPr>
          <xdr:spPr>
            <a:xfrm>
              <a:off x="644" y="165"/>
              <a:ext cx="13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90" name="Shape 42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CxnSpPr/>
          </xdr:nvCxnSpPr>
          <xdr:spPr>
            <a:xfrm rot="5400000">
              <a:off x="645" y="163"/>
              <a:ext cx="12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91" name="Shape 43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CxnSpPr/>
          </xdr:nvCxnSpPr>
          <xdr:spPr>
            <a:xfrm>
              <a:off x="647" y="163"/>
              <a:ext cx="13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92" name="Shape 44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CxnSpPr/>
          </xdr:nvCxnSpPr>
          <xdr:spPr>
            <a:xfrm rot="5400000">
              <a:off x="648" y="165"/>
              <a:ext cx="12" cy="13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1</xdr:col>
      <xdr:colOff>342900</xdr:colOff>
      <xdr:row>12</xdr:row>
      <xdr:rowOff>1343025</xdr:rowOff>
    </xdr:from>
    <xdr:ext cx="457200" cy="190500"/>
    <xdr:sp macro="" textlink="">
      <xdr:nvSpPr>
        <xdr:cNvPr id="93" name="Shape 4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122163" y="3689513"/>
          <a:ext cx="4476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9=Forte</a:t>
          </a:r>
          <a:endParaRPr sz="1400"/>
        </a:p>
      </xdr:txBody>
    </xdr:sp>
    <xdr:clientData fLocksWithSheet="0"/>
  </xdr:oneCellAnchor>
  <xdr:oneCellAnchor>
    <xdr:from>
      <xdr:col>1</xdr:col>
      <xdr:colOff>342900</xdr:colOff>
      <xdr:row>12</xdr:row>
      <xdr:rowOff>1028700</xdr:rowOff>
    </xdr:from>
    <xdr:ext cx="714375" cy="190500"/>
    <xdr:sp macro="" textlink="">
      <xdr:nvSpPr>
        <xdr:cNvPr id="94" name="Shape 4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4993575" y="3689513"/>
          <a:ext cx="7048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3=Moderada</a:t>
          </a:r>
          <a:endParaRPr sz="1400"/>
        </a:p>
      </xdr:txBody>
    </xdr:sp>
    <xdr:clientData fLocksWithSheet="0"/>
  </xdr:oneCellAnchor>
  <xdr:oneCellAnchor>
    <xdr:from>
      <xdr:col>1</xdr:col>
      <xdr:colOff>342900</xdr:colOff>
      <xdr:row>12</xdr:row>
      <xdr:rowOff>723900</xdr:rowOff>
    </xdr:from>
    <xdr:ext cx="476250" cy="190500"/>
    <xdr:sp macro="" textlink="">
      <xdr:nvSpPr>
        <xdr:cNvPr id="95" name="Shape 4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112638" y="3689513"/>
          <a:ext cx="4667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1=Fraca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7</xdr:row>
      <xdr:rowOff>114300</xdr:rowOff>
    </xdr:from>
    <xdr:ext cx="781050" cy="190500"/>
    <xdr:sp macro="" textlink="">
      <xdr:nvSpPr>
        <xdr:cNvPr id="96" name="Shape 4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4960238" y="3689513"/>
          <a:ext cx="7715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Negativa forte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</xdr:row>
      <xdr:rowOff>66675</xdr:rowOff>
    </xdr:from>
    <xdr:ext cx="495300" cy="180975"/>
    <xdr:sp macro="" textlink="">
      <xdr:nvSpPr>
        <xdr:cNvPr id="97" name="Shape 4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103113" y="3689513"/>
          <a:ext cx="485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Negativa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5</xdr:row>
      <xdr:rowOff>19050</xdr:rowOff>
    </xdr:from>
    <xdr:ext cx="438150" cy="180975"/>
    <xdr:sp macro="" textlink="">
      <xdr:nvSpPr>
        <xdr:cNvPr id="98" name="Shape 5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131688" y="3689513"/>
          <a:ext cx="4286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Positiva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3</xdr:row>
      <xdr:rowOff>123825</xdr:rowOff>
    </xdr:from>
    <xdr:ext cx="752475" cy="190500"/>
    <xdr:sp macro="" textlink="">
      <xdr:nvSpPr>
        <xdr:cNvPr id="99" name="Shape 5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4974525" y="3689513"/>
          <a:ext cx="7429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Positiva Forte</a:t>
          </a:r>
          <a:endParaRPr sz="1400"/>
        </a:p>
      </xdr:txBody>
    </xdr:sp>
    <xdr:clientData fLocksWithSheet="0"/>
  </xdr:oneCellAnchor>
  <xdr:oneCellAnchor>
    <xdr:from>
      <xdr:col>1</xdr:col>
      <xdr:colOff>1104900</xdr:colOff>
      <xdr:row>12</xdr:row>
      <xdr:rowOff>0</xdr:rowOff>
    </xdr:from>
    <xdr:ext cx="523875" cy="1752600"/>
    <xdr:sp macro="" textlink="">
      <xdr:nvSpPr>
        <xdr:cNvPr id="100" name="Shape 5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 rot="10800000">
          <a:off x="5088825" y="2908462"/>
          <a:ext cx="514350" cy="1743075"/>
        </a:xfrm>
        <a:prstGeom prst="rect">
          <a:avLst/>
        </a:prstGeom>
        <a:solidFill>
          <a:srgbClr val="99CC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Requisitos técnicos do produto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12</xdr:row>
      <xdr:rowOff>1743075</xdr:rowOff>
    </xdr:from>
    <xdr:ext cx="1638300" cy="390525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4026829" y="3360950"/>
          <a:ext cx="2133600" cy="609600"/>
        </a:xfrm>
        <a:prstGeom prst="rect">
          <a:avLst/>
        </a:prstGeom>
        <a:solidFill>
          <a:srgbClr val="0000FF"/>
        </a:solidFill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Requerimientos de los clientes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14</xdr:row>
      <xdr:rowOff>57150</xdr:rowOff>
    </xdr:from>
    <xdr:ext cx="95250" cy="180975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5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13</xdr:row>
      <xdr:rowOff>66675</xdr:rowOff>
    </xdr:from>
    <xdr:ext cx="95250" cy="180975"/>
    <xdr:sp macro="" textlink="">
      <xdr:nvSpPr>
        <xdr:cNvPr id="103" name="Shape 5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4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16</xdr:row>
      <xdr:rowOff>66675</xdr:rowOff>
    </xdr:from>
    <xdr:ext cx="95250" cy="180975"/>
    <xdr:sp macro="" textlink="">
      <xdr:nvSpPr>
        <xdr:cNvPr id="104" name="Shape 5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4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15</xdr:row>
      <xdr:rowOff>76200</xdr:rowOff>
    </xdr:from>
    <xdr:ext cx="95250" cy="180975"/>
    <xdr:sp macro="" textlink="">
      <xdr:nvSpPr>
        <xdr:cNvPr id="105" name="Shape 5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3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18</xdr:row>
      <xdr:rowOff>57150</xdr:rowOff>
    </xdr:from>
    <xdr:ext cx="95250" cy="180975"/>
    <xdr:sp macro="" textlink="">
      <xdr:nvSpPr>
        <xdr:cNvPr id="106" name="Shape 5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2</a:t>
          </a:r>
          <a:endParaRPr sz="1400"/>
        </a:p>
      </xdr:txBody>
    </xdr:sp>
    <xdr:clientData fLocksWithSheet="0"/>
  </xdr:oneCellAnchor>
  <xdr:oneCellAnchor>
    <xdr:from>
      <xdr:col>1</xdr:col>
      <xdr:colOff>1200150</xdr:colOff>
      <xdr:row>17</xdr:row>
      <xdr:rowOff>66675</xdr:rowOff>
    </xdr:from>
    <xdr:ext cx="95250" cy="180975"/>
    <xdr:sp macro="" textlink="">
      <xdr:nvSpPr>
        <xdr:cNvPr id="107" name="Shape 5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303138" y="3694275"/>
          <a:ext cx="8572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1</a:t>
          </a:r>
          <a:endParaRPr sz="1400"/>
        </a:p>
      </xdr:txBody>
    </xdr:sp>
    <xdr:clientData fLocksWithSheet="0"/>
  </xdr:oneCellAnchor>
  <xdr:oneCellAnchor>
    <xdr:from>
      <xdr:col>3</xdr:col>
      <xdr:colOff>304800</xdr:colOff>
      <xdr:row>12</xdr:row>
      <xdr:rowOff>0</xdr:rowOff>
    </xdr:from>
    <xdr:ext cx="800100" cy="1752600"/>
    <xdr:sp macro="" textlink="">
      <xdr:nvSpPr>
        <xdr:cNvPr id="108" name="Shape 6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 rot="10800000" flipH="1">
          <a:off x="4945950" y="2908462"/>
          <a:ext cx="800100" cy="1743075"/>
        </a:xfrm>
        <a:prstGeom prst="rect">
          <a:avLst/>
        </a:prstGeom>
        <a:solidFill>
          <a:srgbClr val="99CC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Requisitos técnicos do produto</a:t>
          </a:r>
          <a:endParaRPr sz="1400"/>
        </a:p>
      </xdr:txBody>
    </xdr:sp>
    <xdr:clientData fLocksWithSheet="0"/>
  </xdr:oneCellAnchor>
  <xdr:oneCellAnchor>
    <xdr:from>
      <xdr:col>2</xdr:col>
      <xdr:colOff>9525</xdr:colOff>
      <xdr:row>13</xdr:row>
      <xdr:rowOff>9525</xdr:rowOff>
    </xdr:from>
    <xdr:ext cx="171450" cy="142875"/>
    <xdr:grpSp>
      <xdr:nvGrpSpPr>
        <xdr:cNvPr id="109" name="Shape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pSpPr/>
      </xdr:nvGrpSpPr>
      <xdr:grpSpPr>
        <a:xfrm>
          <a:off x="1733550" y="3895725"/>
          <a:ext cx="171450" cy="142875"/>
          <a:chOff x="5260275" y="3708563"/>
          <a:chExt cx="171450" cy="142875"/>
        </a:xfrm>
      </xdr:grpSpPr>
      <xdr:grpSp>
        <xdr:nvGrpSpPr>
          <xdr:cNvPr id="110" name="Shape 61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GrpSpPr/>
        </xdr:nvGrpSpPr>
        <xdr:grpSpPr>
          <a:xfrm>
            <a:off x="5260275" y="3708563"/>
            <a:ext cx="171450" cy="142875"/>
            <a:chOff x="675" y="234"/>
            <a:chExt cx="25" cy="24"/>
          </a:xfrm>
        </xdr:grpSpPr>
        <xdr:sp macro="" textlink="">
          <xdr:nvSpPr>
            <xdr:cNvPr id="111" name="Shape 4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2" name="Shape 62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3" name="Shape 63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14</xdr:row>
      <xdr:rowOff>9525</xdr:rowOff>
    </xdr:from>
    <xdr:ext cx="219075" cy="180975"/>
    <xdr:sp macro="" textlink="">
      <xdr:nvSpPr>
        <xdr:cNvPr id="114" name="Shape 6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245988" y="3699038"/>
          <a:ext cx="200025" cy="161925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19050</xdr:rowOff>
    </xdr:from>
    <xdr:ext cx="200025" cy="152400"/>
    <xdr:sp macro="" textlink="">
      <xdr:nvSpPr>
        <xdr:cNvPr id="115" name="Shape 6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255513" y="3713325"/>
          <a:ext cx="18097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13</xdr:row>
      <xdr:rowOff>9525</xdr:rowOff>
    </xdr:from>
    <xdr:ext cx="219075" cy="180975"/>
    <xdr:sp macro="" textlink="">
      <xdr:nvSpPr>
        <xdr:cNvPr id="116" name="Shape 6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245988" y="3699038"/>
          <a:ext cx="200025" cy="161925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</xdr:colOff>
      <xdr:row>14</xdr:row>
      <xdr:rowOff>19050</xdr:rowOff>
    </xdr:from>
    <xdr:ext cx="200025" cy="161925"/>
    <xdr:grpSp>
      <xdr:nvGrpSpPr>
        <xdr:cNvPr id="117" name="Shape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/>
      </xdr:nvGrpSpPr>
      <xdr:grpSpPr>
        <a:xfrm>
          <a:off x="2047875" y="4219575"/>
          <a:ext cx="200025" cy="161925"/>
          <a:chOff x="5245988" y="3699038"/>
          <a:chExt cx="200025" cy="161925"/>
        </a:xfrm>
      </xdr:grpSpPr>
      <xdr:grpSp>
        <xdr:nvGrpSpPr>
          <xdr:cNvPr id="118" name="Shape 66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19" name="Shape 4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0" name="Shape 67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1" name="Shape 68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9525</xdr:colOff>
      <xdr:row>16</xdr:row>
      <xdr:rowOff>19050</xdr:rowOff>
    </xdr:from>
    <xdr:ext cx="200025" cy="161925"/>
    <xdr:grpSp>
      <xdr:nvGrpSpPr>
        <xdr:cNvPr id="122" name="Shape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pSpPr/>
      </xdr:nvGrpSpPr>
      <xdr:grpSpPr>
        <a:xfrm>
          <a:off x="2047875" y="4848225"/>
          <a:ext cx="200025" cy="161925"/>
          <a:chOff x="5245988" y="3699038"/>
          <a:chExt cx="200025" cy="161925"/>
        </a:xfrm>
      </xdr:grpSpPr>
      <xdr:grpSp>
        <xdr:nvGrpSpPr>
          <xdr:cNvPr id="123" name="Shape 69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24" name="Shape 4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5" name="Shape 70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6" name="Shape 71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0</xdr:colOff>
      <xdr:row>17</xdr:row>
      <xdr:rowOff>9525</xdr:rowOff>
    </xdr:from>
    <xdr:ext cx="219075" cy="180975"/>
    <xdr:sp macro="" textlink="">
      <xdr:nvSpPr>
        <xdr:cNvPr id="127" name="Shape 6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245988" y="3699038"/>
          <a:ext cx="200025" cy="161925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9525</xdr:colOff>
      <xdr:row>14</xdr:row>
      <xdr:rowOff>19050</xdr:rowOff>
    </xdr:from>
    <xdr:ext cx="200025" cy="161925"/>
    <xdr:grpSp>
      <xdr:nvGrpSpPr>
        <xdr:cNvPr id="128" name="Shape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2362200" y="4219575"/>
          <a:ext cx="200025" cy="161925"/>
          <a:chOff x="5245988" y="3699038"/>
          <a:chExt cx="200025" cy="161925"/>
        </a:xfrm>
      </xdr:grpSpPr>
      <xdr:grpSp>
        <xdr:nvGrpSpPr>
          <xdr:cNvPr id="129" name="Shape 72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30" name="Shape 4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1" name="Shape 73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2" name="Shape 74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9525</xdr:colOff>
      <xdr:row>15</xdr:row>
      <xdr:rowOff>19050</xdr:rowOff>
    </xdr:from>
    <xdr:ext cx="200025" cy="161925"/>
    <xdr:grpSp>
      <xdr:nvGrpSpPr>
        <xdr:cNvPr id="133" name="Shape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/>
      </xdr:nvGrpSpPr>
      <xdr:grpSpPr>
        <a:xfrm>
          <a:off x="2362200" y="4533900"/>
          <a:ext cx="200025" cy="161925"/>
          <a:chOff x="5245988" y="3699038"/>
          <a:chExt cx="200025" cy="161925"/>
        </a:xfrm>
      </xdr:grpSpPr>
      <xdr:grpSp>
        <xdr:nvGrpSpPr>
          <xdr:cNvPr id="134" name="Shape 75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35" name="Shape 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6" name="Shape 76">
              <a:extLst>
                <a:ext uri="{FF2B5EF4-FFF2-40B4-BE49-F238E27FC236}">
                  <a16:creationId xmlns:a16="http://schemas.microsoft.com/office/drawing/2014/main" id="{00000000-0008-0000-0000-000088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7" name="Shape 77">
              <a:extLst>
                <a:ext uri="{FF2B5EF4-FFF2-40B4-BE49-F238E27FC236}">
                  <a16:creationId xmlns:a16="http://schemas.microsoft.com/office/drawing/2014/main" id="{00000000-0008-0000-0000-000089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9525</xdr:colOff>
      <xdr:row>16</xdr:row>
      <xdr:rowOff>19050</xdr:rowOff>
    </xdr:from>
    <xdr:ext cx="200025" cy="161925"/>
    <xdr:grpSp>
      <xdr:nvGrpSpPr>
        <xdr:cNvPr id="138" name="Shape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GrpSpPr/>
      </xdr:nvGrpSpPr>
      <xdr:grpSpPr>
        <a:xfrm>
          <a:off x="2362200" y="4848225"/>
          <a:ext cx="200025" cy="161925"/>
          <a:chOff x="5245988" y="3699038"/>
          <a:chExt cx="200025" cy="161925"/>
        </a:xfrm>
      </xdr:grpSpPr>
      <xdr:grpSp>
        <xdr:nvGrpSpPr>
          <xdr:cNvPr id="139" name="Shape 7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40" name="Shape 4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1" name="Shape 79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2" name="Shape 80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9525</xdr:colOff>
      <xdr:row>17</xdr:row>
      <xdr:rowOff>19050</xdr:rowOff>
    </xdr:from>
    <xdr:ext cx="200025" cy="161925"/>
    <xdr:grpSp>
      <xdr:nvGrpSpPr>
        <xdr:cNvPr id="143" name="Shape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2362200" y="5162550"/>
          <a:ext cx="200025" cy="161925"/>
          <a:chOff x="5245988" y="3699038"/>
          <a:chExt cx="200025" cy="161925"/>
        </a:xfrm>
      </xdr:grpSpPr>
      <xdr:grpSp>
        <xdr:nvGrpSpPr>
          <xdr:cNvPr id="144" name="Shape 81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45" name="Shape 4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6" name="Shape 82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7" name="Shape 83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0</xdr:colOff>
      <xdr:row>13</xdr:row>
      <xdr:rowOff>9525</xdr:rowOff>
    </xdr:from>
    <xdr:ext cx="200025" cy="152400"/>
    <xdr:sp macro="" textlink="">
      <xdr:nvSpPr>
        <xdr:cNvPr id="148" name="Shape 6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255513" y="3713325"/>
          <a:ext cx="18097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-9525</xdr:colOff>
      <xdr:row>15</xdr:row>
      <xdr:rowOff>-9525</xdr:rowOff>
    </xdr:from>
    <xdr:ext cx="219075" cy="180975"/>
    <xdr:sp macro="" textlink="">
      <xdr:nvSpPr>
        <xdr:cNvPr id="149" name="Shape 6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245988" y="3699038"/>
          <a:ext cx="200025" cy="161925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-9525</xdr:colOff>
      <xdr:row>16</xdr:row>
      <xdr:rowOff>-9525</xdr:rowOff>
    </xdr:from>
    <xdr:ext cx="219075" cy="180975"/>
    <xdr:sp macro="" textlink="">
      <xdr:nvSpPr>
        <xdr:cNvPr id="150" name="Shape 6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245988" y="3699038"/>
          <a:ext cx="200025" cy="161925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</xdr:row>
      <xdr:rowOff>9525</xdr:rowOff>
    </xdr:from>
    <xdr:ext cx="200025" cy="152400"/>
    <xdr:sp macro="" textlink="">
      <xdr:nvSpPr>
        <xdr:cNvPr id="151" name="Shape 6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255513" y="3713325"/>
          <a:ext cx="18097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</xdr:row>
      <xdr:rowOff>0</xdr:rowOff>
    </xdr:from>
    <xdr:ext cx="200025" cy="161925"/>
    <xdr:grpSp>
      <xdr:nvGrpSpPr>
        <xdr:cNvPr id="152" name="Shape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/>
      </xdr:nvGrpSpPr>
      <xdr:grpSpPr>
        <a:xfrm>
          <a:off x="2981325" y="4200525"/>
          <a:ext cx="200025" cy="161925"/>
          <a:chOff x="5245988" y="3699038"/>
          <a:chExt cx="200025" cy="161925"/>
        </a:xfrm>
      </xdr:grpSpPr>
      <xdr:grpSp>
        <xdr:nvGrpSpPr>
          <xdr:cNvPr id="153" name="Shape 84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54" name="Shape 4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5" name="Shape 85">
              <a:extLst>
                <a:ext uri="{FF2B5EF4-FFF2-40B4-BE49-F238E27FC236}">
                  <a16:creationId xmlns:a16="http://schemas.microsoft.com/office/drawing/2014/main" id="{00000000-0008-0000-0000-00009B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6" name="Shape 86">
              <a:extLst>
                <a:ext uri="{FF2B5EF4-FFF2-40B4-BE49-F238E27FC236}">
                  <a16:creationId xmlns:a16="http://schemas.microsoft.com/office/drawing/2014/main" id="{00000000-0008-0000-0000-00009C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6</xdr:col>
      <xdr:colOff>0</xdr:colOff>
      <xdr:row>15</xdr:row>
      <xdr:rowOff>9525</xdr:rowOff>
    </xdr:from>
    <xdr:ext cx="200025" cy="152400"/>
    <xdr:sp macro="" textlink="">
      <xdr:nvSpPr>
        <xdr:cNvPr id="157" name="Shape 6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255513" y="3713325"/>
          <a:ext cx="18097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</xdr:colOff>
      <xdr:row>17</xdr:row>
      <xdr:rowOff>19050</xdr:rowOff>
    </xdr:from>
    <xdr:ext cx="200025" cy="161925"/>
    <xdr:grpSp>
      <xdr:nvGrpSpPr>
        <xdr:cNvPr id="158" name="Shape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GrpSpPr/>
      </xdr:nvGrpSpPr>
      <xdr:grpSpPr>
        <a:xfrm>
          <a:off x="3000375" y="5162550"/>
          <a:ext cx="200025" cy="161925"/>
          <a:chOff x="5245988" y="3699038"/>
          <a:chExt cx="200025" cy="161925"/>
        </a:xfrm>
      </xdr:grpSpPr>
      <xdr:grpSp>
        <xdr:nvGrpSpPr>
          <xdr:cNvPr id="159" name="Shape 87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GrpSpPr/>
        </xdr:nvGrpSpPr>
        <xdr:grpSpPr>
          <a:xfrm>
            <a:off x="5245988" y="3699038"/>
            <a:ext cx="200025" cy="161925"/>
            <a:chOff x="675" y="234"/>
            <a:chExt cx="25" cy="24"/>
          </a:xfrm>
        </xdr:grpSpPr>
        <xdr:sp macro="" textlink="">
          <xdr:nvSpPr>
            <xdr:cNvPr id="160" name="Shape 4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1" name="Shape 88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2" name="Shape 89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238125</xdr:colOff>
      <xdr:row>8</xdr:row>
      <xdr:rowOff>66675</xdr:rowOff>
    </xdr:from>
    <xdr:ext cx="171450" cy="171450"/>
    <xdr:grpSp>
      <xdr:nvGrpSpPr>
        <xdr:cNvPr id="163" name="Shape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2590800" y="1219200"/>
          <a:ext cx="171450" cy="171450"/>
          <a:chOff x="5260275" y="3694275"/>
          <a:chExt cx="171450" cy="171450"/>
        </a:xfrm>
      </xdr:grpSpPr>
      <xdr:grpSp>
        <xdr:nvGrpSpPr>
          <xdr:cNvPr id="164" name="Shape 90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GrpSpPr/>
        </xdr:nvGrpSpPr>
        <xdr:grpSpPr>
          <a:xfrm>
            <a:off x="5260275" y="3694275"/>
            <a:ext cx="171450" cy="171450"/>
            <a:chOff x="675" y="234"/>
            <a:chExt cx="25" cy="24"/>
          </a:xfrm>
        </xdr:grpSpPr>
        <xdr:sp macro="" textlink="">
          <xdr:nvSpPr>
            <xdr:cNvPr id="165" name="Shape 4">
              <a:extLst>
                <a:ext uri="{FF2B5EF4-FFF2-40B4-BE49-F238E27FC236}">
                  <a16:creationId xmlns:a16="http://schemas.microsoft.com/office/drawing/2014/main" id="{00000000-0008-0000-0000-0000A500000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6" name="Shape 91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7" name="Shape 92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57150</xdr:colOff>
      <xdr:row>7</xdr:row>
      <xdr:rowOff>57150</xdr:rowOff>
    </xdr:from>
    <xdr:ext cx="190500" cy="190500"/>
    <xdr:sp macro="" textlink="">
      <xdr:nvSpPr>
        <xdr:cNvPr id="168" name="Shape 3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260275" y="3694275"/>
          <a:ext cx="171450" cy="1714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109257</xdr:colOff>
      <xdr:row>16</xdr:row>
      <xdr:rowOff>258856</xdr:rowOff>
    </xdr:from>
    <xdr:ext cx="257175" cy="247650"/>
    <xdr:sp macro="" textlink="">
      <xdr:nvSpPr>
        <xdr:cNvPr id="4" name="Shape 7">
          <a:extLst>
            <a:ext uri="{FF2B5EF4-FFF2-40B4-BE49-F238E27FC236}">
              <a16:creationId xmlns:a16="http://schemas.microsoft.com/office/drawing/2014/main" id="{A24FE364-5EAE-4B49-B965-8B8C39F5C446}"/>
            </a:ext>
          </a:extLst>
        </xdr:cNvPr>
        <xdr:cNvSpPr/>
      </xdr:nvSpPr>
      <xdr:spPr>
        <a:xfrm>
          <a:off x="947457" y="2744881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144555</xdr:colOff>
      <xdr:row>15</xdr:row>
      <xdr:rowOff>89647</xdr:rowOff>
    </xdr:from>
    <xdr:ext cx="238125" cy="228600"/>
    <xdr:grpSp>
      <xdr:nvGrpSpPr>
        <xdr:cNvPr id="5" name="Shape 2">
          <a:extLst>
            <a:ext uri="{FF2B5EF4-FFF2-40B4-BE49-F238E27FC236}">
              <a16:creationId xmlns:a16="http://schemas.microsoft.com/office/drawing/2014/main" id="{DA3CAA00-363C-4BD6-AE54-0F39ED171135}"/>
            </a:ext>
          </a:extLst>
        </xdr:cNvPr>
        <xdr:cNvGrpSpPr/>
      </xdr:nvGrpSpPr>
      <xdr:grpSpPr>
        <a:xfrm>
          <a:off x="977993" y="3423397"/>
          <a:ext cx="238125" cy="228600"/>
          <a:chOff x="5226938" y="3665700"/>
          <a:chExt cx="238125" cy="228600"/>
        </a:xfrm>
      </xdr:grpSpPr>
      <xdr:grpSp>
        <xdr:nvGrpSpPr>
          <xdr:cNvPr id="6" name="Shape 3">
            <a:extLst>
              <a:ext uri="{FF2B5EF4-FFF2-40B4-BE49-F238E27FC236}">
                <a16:creationId xmlns:a16="http://schemas.microsoft.com/office/drawing/2014/main" id="{23A8EEFE-3B5E-4FBB-A384-C1C46FB64293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7" name="Shape 4">
              <a:extLst>
                <a:ext uri="{FF2B5EF4-FFF2-40B4-BE49-F238E27FC236}">
                  <a16:creationId xmlns:a16="http://schemas.microsoft.com/office/drawing/2014/main" id="{0AE573D7-02D3-4DF5-B82B-D058D84E830D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5">
              <a:extLst>
                <a:ext uri="{FF2B5EF4-FFF2-40B4-BE49-F238E27FC236}">
                  <a16:creationId xmlns:a16="http://schemas.microsoft.com/office/drawing/2014/main" id="{333922CB-6D44-4F73-8B4B-E0AC83EB4A9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6">
              <a:extLst>
                <a:ext uri="{FF2B5EF4-FFF2-40B4-BE49-F238E27FC236}">
                  <a16:creationId xmlns:a16="http://schemas.microsoft.com/office/drawing/2014/main" id="{01C7F048-F003-40D6-8AE9-F12E6D7D4859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141194</xdr:colOff>
      <xdr:row>18</xdr:row>
      <xdr:rowOff>212913</xdr:rowOff>
    </xdr:from>
    <xdr:ext cx="238125" cy="209550"/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848A6800-9A44-43D5-931B-165721138E1D}"/>
            </a:ext>
          </a:extLst>
        </xdr:cNvPr>
        <xdr:cNvSpPr/>
      </xdr:nvSpPr>
      <xdr:spPr>
        <a:xfrm>
          <a:off x="979394" y="3270438"/>
          <a:ext cx="238125" cy="2095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403411</xdr:colOff>
      <xdr:row>8</xdr:row>
      <xdr:rowOff>56029</xdr:rowOff>
    </xdr:from>
    <xdr:ext cx="278923" cy="468013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11FB228B-D295-4F35-AE17-6E68C07DAE4E}"/>
            </a:ext>
          </a:extLst>
        </xdr:cNvPr>
        <xdr:cNvSpPr txBox="1"/>
      </xdr:nvSpPr>
      <xdr:spPr>
        <a:xfrm>
          <a:off x="4515970" y="1154205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8</xdr:col>
      <xdr:colOff>481852</xdr:colOff>
      <xdr:row>8</xdr:row>
      <xdr:rowOff>44824</xdr:rowOff>
    </xdr:from>
    <xdr:ext cx="278923" cy="468013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36874EF0-2FD9-420C-B356-4DFC1D74B617}"/>
            </a:ext>
          </a:extLst>
        </xdr:cNvPr>
        <xdr:cNvSpPr txBox="1"/>
      </xdr:nvSpPr>
      <xdr:spPr>
        <a:xfrm>
          <a:off x="5748617" y="1143000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10</xdr:col>
      <xdr:colOff>392206</xdr:colOff>
      <xdr:row>8</xdr:row>
      <xdr:rowOff>78442</xdr:rowOff>
    </xdr:from>
    <xdr:ext cx="312393" cy="405432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B59FC7DD-EAED-436F-BCDE-87AFC0B0B410}"/>
            </a:ext>
          </a:extLst>
        </xdr:cNvPr>
        <xdr:cNvSpPr txBox="1"/>
      </xdr:nvSpPr>
      <xdr:spPr>
        <a:xfrm>
          <a:off x="6806698" y="1417895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387724</xdr:colOff>
      <xdr:row>8</xdr:row>
      <xdr:rowOff>62754</xdr:rowOff>
    </xdr:from>
    <xdr:ext cx="312393" cy="405432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8CDFC6AE-4092-46C4-81D2-B45B98447A7D}"/>
            </a:ext>
          </a:extLst>
        </xdr:cNvPr>
        <xdr:cNvSpPr txBox="1"/>
      </xdr:nvSpPr>
      <xdr:spPr>
        <a:xfrm>
          <a:off x="7884459" y="1160930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459441</xdr:colOff>
      <xdr:row>8</xdr:row>
      <xdr:rowOff>67236</xdr:rowOff>
    </xdr:from>
    <xdr:ext cx="312393" cy="405432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1CD62024-7180-4EA9-961B-456B6C26D029}"/>
            </a:ext>
          </a:extLst>
        </xdr:cNvPr>
        <xdr:cNvSpPr txBox="1"/>
      </xdr:nvSpPr>
      <xdr:spPr>
        <a:xfrm>
          <a:off x="9099176" y="1165412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16</xdr:col>
      <xdr:colOff>398929</xdr:colOff>
      <xdr:row>8</xdr:row>
      <xdr:rowOff>40342</xdr:rowOff>
    </xdr:from>
    <xdr:ext cx="278923" cy="468013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B453846F-AA8F-4AC1-84EF-4C460F8D40B9}"/>
            </a:ext>
          </a:extLst>
        </xdr:cNvPr>
        <xdr:cNvSpPr txBox="1"/>
      </xdr:nvSpPr>
      <xdr:spPr>
        <a:xfrm>
          <a:off x="10181664" y="1138518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18</xdr:col>
      <xdr:colOff>392205</xdr:colOff>
      <xdr:row>8</xdr:row>
      <xdr:rowOff>56030</xdr:rowOff>
    </xdr:from>
    <xdr:ext cx="278923" cy="468013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391AA2EB-5089-4ED6-A344-F30B84D6B029}"/>
            </a:ext>
          </a:extLst>
        </xdr:cNvPr>
        <xdr:cNvSpPr txBox="1"/>
      </xdr:nvSpPr>
      <xdr:spPr>
        <a:xfrm>
          <a:off x="11250705" y="1154206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20</xdr:col>
      <xdr:colOff>403411</xdr:colOff>
      <xdr:row>8</xdr:row>
      <xdr:rowOff>33619</xdr:rowOff>
    </xdr:from>
    <xdr:ext cx="278923" cy="468013"/>
    <xdr:sp macro="" textlink="">
      <xdr:nvSpPr>
        <xdr:cNvPr id="146" name="CuadroTexto 145">
          <a:extLst>
            <a:ext uri="{FF2B5EF4-FFF2-40B4-BE49-F238E27FC236}">
              <a16:creationId xmlns:a16="http://schemas.microsoft.com/office/drawing/2014/main" id="{5D281AA2-7870-4062-96EA-D8C0FFFB9AA6}"/>
            </a:ext>
          </a:extLst>
        </xdr:cNvPr>
        <xdr:cNvSpPr txBox="1"/>
      </xdr:nvSpPr>
      <xdr:spPr>
        <a:xfrm>
          <a:off x="12337676" y="1131795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22</xdr:col>
      <xdr:colOff>392206</xdr:colOff>
      <xdr:row>8</xdr:row>
      <xdr:rowOff>33619</xdr:rowOff>
    </xdr:from>
    <xdr:ext cx="278923" cy="468013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44CA0785-8D76-424A-A549-7C6A5DC33033}"/>
            </a:ext>
          </a:extLst>
        </xdr:cNvPr>
        <xdr:cNvSpPr txBox="1"/>
      </xdr:nvSpPr>
      <xdr:spPr>
        <a:xfrm>
          <a:off x="13402235" y="1131795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7</xdr:col>
      <xdr:colOff>481853</xdr:colOff>
      <xdr:row>7</xdr:row>
      <xdr:rowOff>33618</xdr:rowOff>
    </xdr:from>
    <xdr:ext cx="278923" cy="468013"/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B3B69626-7D94-49A5-A058-4982E6B41295}"/>
            </a:ext>
          </a:extLst>
        </xdr:cNvPr>
        <xdr:cNvSpPr txBox="1"/>
      </xdr:nvSpPr>
      <xdr:spPr>
        <a:xfrm>
          <a:off x="5132294" y="974912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9</xdr:col>
      <xdr:colOff>403412</xdr:colOff>
      <xdr:row>7</xdr:row>
      <xdr:rowOff>56029</xdr:rowOff>
    </xdr:from>
    <xdr:ext cx="278923" cy="468013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CEAD6492-ABF1-40BE-A617-126DC756A5A8}"/>
            </a:ext>
          </a:extLst>
        </xdr:cNvPr>
        <xdr:cNvSpPr txBox="1"/>
      </xdr:nvSpPr>
      <xdr:spPr>
        <a:xfrm>
          <a:off x="6286500" y="997323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11</xdr:col>
      <xdr:colOff>403412</xdr:colOff>
      <xdr:row>7</xdr:row>
      <xdr:rowOff>33618</xdr:rowOff>
    </xdr:from>
    <xdr:ext cx="278923" cy="468013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3ECF5F6B-4581-475A-A62E-8B49B63F78F5}"/>
            </a:ext>
          </a:extLst>
        </xdr:cNvPr>
        <xdr:cNvSpPr txBox="1"/>
      </xdr:nvSpPr>
      <xdr:spPr>
        <a:xfrm>
          <a:off x="7362265" y="974912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13</xdr:col>
      <xdr:colOff>454958</xdr:colOff>
      <xdr:row>7</xdr:row>
      <xdr:rowOff>62753</xdr:rowOff>
    </xdr:from>
    <xdr:ext cx="312393" cy="405432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87D32AEF-0151-4E9A-9EA2-28147B250A17}"/>
            </a:ext>
          </a:extLst>
        </xdr:cNvPr>
        <xdr:cNvSpPr txBox="1"/>
      </xdr:nvSpPr>
      <xdr:spPr>
        <a:xfrm>
          <a:off x="8489576" y="1004047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405652</xdr:colOff>
      <xdr:row>7</xdr:row>
      <xdr:rowOff>47065</xdr:rowOff>
    </xdr:from>
    <xdr:ext cx="278923" cy="468013"/>
    <xdr:sp macro="" textlink="">
      <xdr:nvSpPr>
        <xdr:cNvPr id="152" name="CuadroTexto 151">
          <a:extLst>
            <a:ext uri="{FF2B5EF4-FFF2-40B4-BE49-F238E27FC236}">
              <a16:creationId xmlns:a16="http://schemas.microsoft.com/office/drawing/2014/main" id="{673EF61C-5B77-4913-8516-FB8954FD4769}"/>
            </a:ext>
          </a:extLst>
        </xdr:cNvPr>
        <xdr:cNvSpPr txBox="1"/>
      </xdr:nvSpPr>
      <xdr:spPr>
        <a:xfrm>
          <a:off x="9650505" y="988359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17</xdr:col>
      <xdr:colOff>403412</xdr:colOff>
      <xdr:row>7</xdr:row>
      <xdr:rowOff>56029</xdr:rowOff>
    </xdr:from>
    <xdr:ext cx="278923" cy="468013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62059FCC-80C9-467E-BC18-0BCAC4248C68}"/>
            </a:ext>
          </a:extLst>
        </xdr:cNvPr>
        <xdr:cNvSpPr txBox="1"/>
      </xdr:nvSpPr>
      <xdr:spPr>
        <a:xfrm>
          <a:off x="10724030" y="997323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19</xdr:col>
      <xdr:colOff>392206</xdr:colOff>
      <xdr:row>7</xdr:row>
      <xdr:rowOff>56029</xdr:rowOff>
    </xdr:from>
    <xdr:ext cx="278923" cy="468013"/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0FFABA68-F3FB-46AC-99F1-DF33D01A6090}"/>
            </a:ext>
          </a:extLst>
        </xdr:cNvPr>
        <xdr:cNvSpPr txBox="1"/>
      </xdr:nvSpPr>
      <xdr:spPr>
        <a:xfrm>
          <a:off x="11788588" y="997323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21</xdr:col>
      <xdr:colOff>403412</xdr:colOff>
      <xdr:row>7</xdr:row>
      <xdr:rowOff>33618</xdr:rowOff>
    </xdr:from>
    <xdr:ext cx="278923" cy="468013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C9CEFD47-2584-4895-AFBC-05AA0F864604}"/>
            </a:ext>
          </a:extLst>
        </xdr:cNvPr>
        <xdr:cNvSpPr txBox="1"/>
      </xdr:nvSpPr>
      <xdr:spPr>
        <a:xfrm>
          <a:off x="12875559" y="974912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9</xdr:col>
      <xdr:colOff>392206</xdr:colOff>
      <xdr:row>5</xdr:row>
      <xdr:rowOff>67236</xdr:rowOff>
    </xdr:from>
    <xdr:ext cx="278923" cy="468013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E75001D6-1A2B-4228-A82F-A0BE1F74CFF5}"/>
            </a:ext>
          </a:extLst>
        </xdr:cNvPr>
        <xdr:cNvSpPr txBox="1"/>
      </xdr:nvSpPr>
      <xdr:spPr>
        <a:xfrm>
          <a:off x="6275294" y="694765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11</xdr:col>
      <xdr:colOff>383242</xdr:colOff>
      <xdr:row>5</xdr:row>
      <xdr:rowOff>91889</xdr:rowOff>
    </xdr:from>
    <xdr:ext cx="312393" cy="405432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6B7FC6D6-3A7F-4AB5-B360-264C31C1AD17}"/>
            </a:ext>
          </a:extLst>
        </xdr:cNvPr>
        <xdr:cNvSpPr txBox="1"/>
      </xdr:nvSpPr>
      <xdr:spPr>
        <a:xfrm>
          <a:off x="7342095" y="719418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468404</xdr:colOff>
      <xdr:row>5</xdr:row>
      <xdr:rowOff>42583</xdr:rowOff>
    </xdr:from>
    <xdr:ext cx="278923" cy="468013"/>
    <xdr:sp macro="" textlink="">
      <xdr:nvSpPr>
        <xdr:cNvPr id="158" name="CuadroTexto 157">
          <a:extLst>
            <a:ext uri="{FF2B5EF4-FFF2-40B4-BE49-F238E27FC236}">
              <a16:creationId xmlns:a16="http://schemas.microsoft.com/office/drawing/2014/main" id="{AE9163A6-82DF-493C-BE6D-5AEAD9E0F0F8}"/>
            </a:ext>
          </a:extLst>
        </xdr:cNvPr>
        <xdr:cNvSpPr txBox="1"/>
      </xdr:nvSpPr>
      <xdr:spPr>
        <a:xfrm>
          <a:off x="8503022" y="670112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15</xdr:col>
      <xdr:colOff>378760</xdr:colOff>
      <xdr:row>5</xdr:row>
      <xdr:rowOff>76201</xdr:rowOff>
    </xdr:from>
    <xdr:ext cx="312393" cy="405432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CB19B938-AA3C-4550-88F1-C0972210D52E}"/>
            </a:ext>
          </a:extLst>
        </xdr:cNvPr>
        <xdr:cNvSpPr txBox="1"/>
      </xdr:nvSpPr>
      <xdr:spPr>
        <a:xfrm>
          <a:off x="9623613" y="703730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17</xdr:col>
      <xdr:colOff>398929</xdr:colOff>
      <xdr:row>5</xdr:row>
      <xdr:rowOff>51547</xdr:rowOff>
    </xdr:from>
    <xdr:ext cx="278923" cy="468013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6085BA97-36B5-43F7-B793-FD6DFB50C45B}"/>
            </a:ext>
          </a:extLst>
        </xdr:cNvPr>
        <xdr:cNvSpPr txBox="1"/>
      </xdr:nvSpPr>
      <xdr:spPr>
        <a:xfrm>
          <a:off x="10719547" y="679076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19</xdr:col>
      <xdr:colOff>403412</xdr:colOff>
      <xdr:row>5</xdr:row>
      <xdr:rowOff>56030</xdr:rowOff>
    </xdr:from>
    <xdr:ext cx="278923" cy="468013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DC6C6AA5-B8EA-4045-9071-C703FDEB1FE1}"/>
            </a:ext>
          </a:extLst>
        </xdr:cNvPr>
        <xdr:cNvSpPr txBox="1"/>
      </xdr:nvSpPr>
      <xdr:spPr>
        <a:xfrm>
          <a:off x="11799794" y="683559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11</xdr:col>
      <xdr:colOff>392206</xdr:colOff>
      <xdr:row>3</xdr:row>
      <xdr:rowOff>56029</xdr:rowOff>
    </xdr:from>
    <xdr:ext cx="278923" cy="468013"/>
    <xdr:sp macro="" textlink="">
      <xdr:nvSpPr>
        <xdr:cNvPr id="162" name="CuadroTexto 161">
          <a:extLst>
            <a:ext uri="{FF2B5EF4-FFF2-40B4-BE49-F238E27FC236}">
              <a16:creationId xmlns:a16="http://schemas.microsoft.com/office/drawing/2014/main" id="{47BEE015-1E8F-4922-A383-793C70E858B8}"/>
            </a:ext>
          </a:extLst>
        </xdr:cNvPr>
        <xdr:cNvSpPr txBox="1"/>
      </xdr:nvSpPr>
      <xdr:spPr>
        <a:xfrm>
          <a:off x="7351059" y="369794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13</xdr:col>
      <xdr:colOff>470648</xdr:colOff>
      <xdr:row>3</xdr:row>
      <xdr:rowOff>56029</xdr:rowOff>
    </xdr:from>
    <xdr:ext cx="278923" cy="468013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E0C0D64B-0B85-45AC-9D47-EE7CB05A5C4C}"/>
            </a:ext>
          </a:extLst>
        </xdr:cNvPr>
        <xdr:cNvSpPr txBox="1"/>
      </xdr:nvSpPr>
      <xdr:spPr>
        <a:xfrm>
          <a:off x="8505266" y="369794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15</xdr:col>
      <xdr:colOff>403412</xdr:colOff>
      <xdr:row>3</xdr:row>
      <xdr:rowOff>56029</xdr:rowOff>
    </xdr:from>
    <xdr:ext cx="278923" cy="468013"/>
    <xdr:sp macro="" textlink="">
      <xdr:nvSpPr>
        <xdr:cNvPr id="164" name="CuadroTexto 163">
          <a:extLst>
            <a:ext uri="{FF2B5EF4-FFF2-40B4-BE49-F238E27FC236}">
              <a16:creationId xmlns:a16="http://schemas.microsoft.com/office/drawing/2014/main" id="{E8B2A633-26F7-44CA-A36D-F180E74A38C6}"/>
            </a:ext>
          </a:extLst>
        </xdr:cNvPr>
        <xdr:cNvSpPr txBox="1"/>
      </xdr:nvSpPr>
      <xdr:spPr>
        <a:xfrm>
          <a:off x="9648265" y="369794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17</xdr:col>
      <xdr:colOff>403411</xdr:colOff>
      <xdr:row>3</xdr:row>
      <xdr:rowOff>56029</xdr:rowOff>
    </xdr:from>
    <xdr:ext cx="278923" cy="468013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BA2818FF-81F3-4FB3-9416-1519F9090CCA}"/>
            </a:ext>
          </a:extLst>
        </xdr:cNvPr>
        <xdr:cNvSpPr txBox="1"/>
      </xdr:nvSpPr>
      <xdr:spPr>
        <a:xfrm>
          <a:off x="10724029" y="369794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13</xdr:col>
      <xdr:colOff>459441</xdr:colOff>
      <xdr:row>1</xdr:row>
      <xdr:rowOff>56029</xdr:rowOff>
    </xdr:from>
    <xdr:ext cx="278923" cy="468013"/>
    <xdr:sp macro="" textlink="">
      <xdr:nvSpPr>
        <xdr:cNvPr id="166" name="CuadroTexto 165">
          <a:extLst>
            <a:ext uri="{FF2B5EF4-FFF2-40B4-BE49-F238E27FC236}">
              <a16:creationId xmlns:a16="http://schemas.microsoft.com/office/drawing/2014/main" id="{7B0E028E-AD57-4A01-BD5C-975A79E79900}"/>
            </a:ext>
          </a:extLst>
        </xdr:cNvPr>
        <xdr:cNvSpPr txBox="1"/>
      </xdr:nvSpPr>
      <xdr:spPr>
        <a:xfrm>
          <a:off x="8494059" y="56029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15</xdr:col>
      <xdr:colOff>414617</xdr:colOff>
      <xdr:row>1</xdr:row>
      <xdr:rowOff>56029</xdr:rowOff>
    </xdr:from>
    <xdr:ext cx="278923" cy="468013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577C408C-2652-4E08-A976-FC01142F2F0A}"/>
            </a:ext>
          </a:extLst>
        </xdr:cNvPr>
        <xdr:cNvSpPr txBox="1"/>
      </xdr:nvSpPr>
      <xdr:spPr>
        <a:xfrm>
          <a:off x="9659470" y="56029"/>
          <a:ext cx="27892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400" b="1">
              <a:solidFill>
                <a:srgbClr val="0070C0"/>
              </a:solidFill>
            </a:rPr>
            <a:t>-</a:t>
          </a:r>
        </a:p>
      </xdr:txBody>
    </xdr:sp>
    <xdr:clientData/>
  </xdr:oneCellAnchor>
  <xdr:oneCellAnchor>
    <xdr:from>
      <xdr:col>14</xdr:col>
      <xdr:colOff>443753</xdr:colOff>
      <xdr:row>0</xdr:row>
      <xdr:rowOff>96371</xdr:rowOff>
    </xdr:from>
    <xdr:ext cx="312393" cy="405432"/>
    <xdr:sp macro="" textlink="">
      <xdr:nvSpPr>
        <xdr:cNvPr id="168" name="CuadroTexto 167">
          <a:extLst>
            <a:ext uri="{FF2B5EF4-FFF2-40B4-BE49-F238E27FC236}">
              <a16:creationId xmlns:a16="http://schemas.microsoft.com/office/drawing/2014/main" id="{3756E095-BA2E-4FAD-93BE-BF9F42E806E1}"/>
            </a:ext>
          </a:extLst>
        </xdr:cNvPr>
        <xdr:cNvSpPr txBox="1"/>
      </xdr:nvSpPr>
      <xdr:spPr>
        <a:xfrm>
          <a:off x="9083488" y="96371"/>
          <a:ext cx="3123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2000" b="1">
              <a:solidFill>
                <a:srgbClr val="FF0000"/>
              </a:solidFill>
            </a:rPr>
            <a:t>+</a:t>
          </a:r>
          <a:endParaRPr lang="es-PE" sz="2400" b="1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308161</xdr:colOff>
      <xdr:row>22</xdr:row>
      <xdr:rowOff>225237</xdr:rowOff>
    </xdr:from>
    <xdr:to>
      <xdr:col>35</xdr:col>
      <xdr:colOff>252132</xdr:colOff>
      <xdr:row>31</xdr:row>
      <xdr:rowOff>77320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06D86D16-CC53-4F7F-A2D3-9E52D6C0D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109257</xdr:colOff>
      <xdr:row>9</xdr:row>
      <xdr:rowOff>258856</xdr:rowOff>
    </xdr:from>
    <xdr:ext cx="257175" cy="247650"/>
    <xdr:sp macro="" textlink="">
      <xdr:nvSpPr>
        <xdr:cNvPr id="9" name="Shape 7">
          <a:extLst>
            <a:ext uri="{FF2B5EF4-FFF2-40B4-BE49-F238E27FC236}">
              <a16:creationId xmlns:a16="http://schemas.microsoft.com/office/drawing/2014/main" id="{EA1DD74F-E978-47A5-A993-B3DAFC0AAAD2}"/>
            </a:ext>
          </a:extLst>
        </xdr:cNvPr>
        <xdr:cNvSpPr/>
      </xdr:nvSpPr>
      <xdr:spPr>
        <a:xfrm>
          <a:off x="949698" y="2735356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144555</xdr:colOff>
      <xdr:row>8</xdr:row>
      <xdr:rowOff>89647</xdr:rowOff>
    </xdr:from>
    <xdr:ext cx="238125" cy="228600"/>
    <xdr:grpSp>
      <xdr:nvGrpSpPr>
        <xdr:cNvPr id="10" name="Shape 2">
          <a:extLst>
            <a:ext uri="{FF2B5EF4-FFF2-40B4-BE49-F238E27FC236}">
              <a16:creationId xmlns:a16="http://schemas.microsoft.com/office/drawing/2014/main" id="{B0FA4F72-DE1A-4A3E-9675-137D33607DF9}"/>
            </a:ext>
          </a:extLst>
        </xdr:cNvPr>
        <xdr:cNvGrpSpPr/>
      </xdr:nvGrpSpPr>
      <xdr:grpSpPr>
        <a:xfrm>
          <a:off x="983324" y="2207893"/>
          <a:ext cx="238125" cy="228600"/>
          <a:chOff x="5226938" y="3665700"/>
          <a:chExt cx="238125" cy="228600"/>
        </a:xfrm>
      </xdr:grpSpPr>
      <xdr:grpSp>
        <xdr:nvGrpSpPr>
          <xdr:cNvPr id="11" name="Shape 3">
            <a:extLst>
              <a:ext uri="{FF2B5EF4-FFF2-40B4-BE49-F238E27FC236}">
                <a16:creationId xmlns:a16="http://schemas.microsoft.com/office/drawing/2014/main" id="{C592B7D2-CE97-479E-B369-87005A9750E0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2" name="Shape 4">
              <a:extLst>
                <a:ext uri="{FF2B5EF4-FFF2-40B4-BE49-F238E27FC236}">
                  <a16:creationId xmlns:a16="http://schemas.microsoft.com/office/drawing/2014/main" id="{E6B8C87F-E4EE-45DC-82DE-8650CCB0DAE8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5">
              <a:extLst>
                <a:ext uri="{FF2B5EF4-FFF2-40B4-BE49-F238E27FC236}">
                  <a16:creationId xmlns:a16="http://schemas.microsoft.com/office/drawing/2014/main" id="{433053F2-2CE5-4C03-B658-137AF9C06473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6">
              <a:extLst>
                <a:ext uri="{FF2B5EF4-FFF2-40B4-BE49-F238E27FC236}">
                  <a16:creationId xmlns:a16="http://schemas.microsoft.com/office/drawing/2014/main" id="{5B15C972-EFD8-4D02-9187-D1238FFEBDEE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141194</xdr:colOff>
      <xdr:row>11</xdr:row>
      <xdr:rowOff>212913</xdr:rowOff>
    </xdr:from>
    <xdr:ext cx="238125" cy="209550"/>
    <xdr:sp macro="" textlink="">
      <xdr:nvSpPr>
        <xdr:cNvPr id="15" name="Shape 8">
          <a:extLst>
            <a:ext uri="{FF2B5EF4-FFF2-40B4-BE49-F238E27FC236}">
              <a16:creationId xmlns:a16="http://schemas.microsoft.com/office/drawing/2014/main" id="{19824B99-F4BA-4BDE-AAFC-4E645E824CAA}"/>
            </a:ext>
          </a:extLst>
        </xdr:cNvPr>
        <xdr:cNvSpPr/>
      </xdr:nvSpPr>
      <xdr:spPr>
        <a:xfrm>
          <a:off x="981635" y="3260913"/>
          <a:ext cx="238125" cy="2095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133350</xdr:colOff>
      <xdr:row>15</xdr:row>
      <xdr:rowOff>57150</xdr:rowOff>
    </xdr:from>
    <xdr:ext cx="238125" cy="228600"/>
    <xdr:grpSp>
      <xdr:nvGrpSpPr>
        <xdr:cNvPr id="16" name="Shape 2">
          <a:extLst>
            <a:ext uri="{FF2B5EF4-FFF2-40B4-BE49-F238E27FC236}">
              <a16:creationId xmlns:a16="http://schemas.microsoft.com/office/drawing/2014/main" id="{96153223-6828-4AF9-AC83-053393DC28F5}"/>
            </a:ext>
          </a:extLst>
        </xdr:cNvPr>
        <xdr:cNvGrpSpPr/>
      </xdr:nvGrpSpPr>
      <xdr:grpSpPr>
        <a:xfrm>
          <a:off x="3715887" y="4151478"/>
          <a:ext cx="238125" cy="228600"/>
          <a:chOff x="5226938" y="3665700"/>
          <a:chExt cx="238125" cy="228600"/>
        </a:xfrm>
      </xdr:grpSpPr>
      <xdr:grpSp>
        <xdr:nvGrpSpPr>
          <xdr:cNvPr id="17" name="Shape 3">
            <a:extLst>
              <a:ext uri="{FF2B5EF4-FFF2-40B4-BE49-F238E27FC236}">
                <a16:creationId xmlns:a16="http://schemas.microsoft.com/office/drawing/2014/main" id="{FBF0434A-457C-4FCA-AA47-E2332FC2527F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8" name="Shape 4">
              <a:extLst>
                <a:ext uri="{FF2B5EF4-FFF2-40B4-BE49-F238E27FC236}">
                  <a16:creationId xmlns:a16="http://schemas.microsoft.com/office/drawing/2014/main" id="{68BF3AD3-FB9E-4B18-AF98-CA3D7E872996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9" name="Shape 5">
              <a:extLst>
                <a:ext uri="{FF2B5EF4-FFF2-40B4-BE49-F238E27FC236}">
                  <a16:creationId xmlns:a16="http://schemas.microsoft.com/office/drawing/2014/main" id="{6C00C9B5-DEC7-419A-9295-A9F1A24DDCCC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0" name="Shape 6">
              <a:extLst>
                <a:ext uri="{FF2B5EF4-FFF2-40B4-BE49-F238E27FC236}">
                  <a16:creationId xmlns:a16="http://schemas.microsoft.com/office/drawing/2014/main" id="{08B166CA-E10B-4C08-A551-C8515740D906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14</xdr:col>
      <xdr:colOff>142875</xdr:colOff>
      <xdr:row>15</xdr:row>
      <xdr:rowOff>38100</xdr:rowOff>
    </xdr:from>
    <xdr:ext cx="238125" cy="228600"/>
    <xdr:grpSp>
      <xdr:nvGrpSpPr>
        <xdr:cNvPr id="21" name="Shape 2">
          <a:extLst>
            <a:ext uri="{FF2B5EF4-FFF2-40B4-BE49-F238E27FC236}">
              <a16:creationId xmlns:a16="http://schemas.microsoft.com/office/drawing/2014/main" id="{DF0EA699-6A56-4566-BB7C-7B0CC0598CA8}"/>
            </a:ext>
          </a:extLst>
        </xdr:cNvPr>
        <xdr:cNvGrpSpPr/>
      </xdr:nvGrpSpPr>
      <xdr:grpSpPr>
        <a:xfrm>
          <a:off x="8743808" y="4132428"/>
          <a:ext cx="238125" cy="228600"/>
          <a:chOff x="5226938" y="3665700"/>
          <a:chExt cx="238125" cy="228600"/>
        </a:xfrm>
      </xdr:grpSpPr>
      <xdr:grpSp>
        <xdr:nvGrpSpPr>
          <xdr:cNvPr id="22" name="Shape 3">
            <a:extLst>
              <a:ext uri="{FF2B5EF4-FFF2-40B4-BE49-F238E27FC236}">
                <a16:creationId xmlns:a16="http://schemas.microsoft.com/office/drawing/2014/main" id="{72D9E5ED-152C-4797-8480-3514DCCCB13C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23" name="Shape 4">
              <a:extLst>
                <a:ext uri="{FF2B5EF4-FFF2-40B4-BE49-F238E27FC236}">
                  <a16:creationId xmlns:a16="http://schemas.microsoft.com/office/drawing/2014/main" id="{860C61E7-99DB-4641-BEFF-2EA33DFE4CB1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4" name="Shape 5">
              <a:extLst>
                <a:ext uri="{FF2B5EF4-FFF2-40B4-BE49-F238E27FC236}">
                  <a16:creationId xmlns:a16="http://schemas.microsoft.com/office/drawing/2014/main" id="{39D51280-FFD7-4A61-8E32-C8F6A3D707F4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" name="Shape 6">
              <a:extLst>
                <a:ext uri="{FF2B5EF4-FFF2-40B4-BE49-F238E27FC236}">
                  <a16:creationId xmlns:a16="http://schemas.microsoft.com/office/drawing/2014/main" id="{BC2D8A16-1A59-4AAC-B42C-3FB41C762267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6</xdr:col>
      <xdr:colOff>161925</xdr:colOff>
      <xdr:row>16</xdr:row>
      <xdr:rowOff>47625</xdr:rowOff>
    </xdr:from>
    <xdr:ext cx="238125" cy="228600"/>
    <xdr:grpSp>
      <xdr:nvGrpSpPr>
        <xdr:cNvPr id="26" name="Shape 2">
          <a:extLst>
            <a:ext uri="{FF2B5EF4-FFF2-40B4-BE49-F238E27FC236}">
              <a16:creationId xmlns:a16="http://schemas.microsoft.com/office/drawing/2014/main" id="{743EA718-1197-4B24-B855-A359109C1A63}"/>
            </a:ext>
          </a:extLst>
        </xdr:cNvPr>
        <xdr:cNvGrpSpPr/>
      </xdr:nvGrpSpPr>
      <xdr:grpSpPr>
        <a:xfrm>
          <a:off x="4284686" y="4454715"/>
          <a:ext cx="238125" cy="228600"/>
          <a:chOff x="5226938" y="3665700"/>
          <a:chExt cx="238125" cy="228600"/>
        </a:xfrm>
      </xdr:grpSpPr>
      <xdr:grpSp>
        <xdr:nvGrpSpPr>
          <xdr:cNvPr id="27" name="Shape 3">
            <a:extLst>
              <a:ext uri="{FF2B5EF4-FFF2-40B4-BE49-F238E27FC236}">
                <a16:creationId xmlns:a16="http://schemas.microsoft.com/office/drawing/2014/main" id="{F28D228A-CB81-4319-A8F6-C08CD9937D7E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00ACB929-4AC9-4E66-BEAE-437F735C76FE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9" name="Shape 5">
              <a:extLst>
                <a:ext uri="{FF2B5EF4-FFF2-40B4-BE49-F238E27FC236}">
                  <a16:creationId xmlns:a16="http://schemas.microsoft.com/office/drawing/2014/main" id="{828313B9-328C-4289-88DE-54D80878D352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0" name="Shape 6">
              <a:extLst>
                <a:ext uri="{FF2B5EF4-FFF2-40B4-BE49-F238E27FC236}">
                  <a16:creationId xmlns:a16="http://schemas.microsoft.com/office/drawing/2014/main" id="{7411A384-A7D6-484A-9942-221C47AD14C9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206749</xdr:colOff>
      <xdr:row>16</xdr:row>
      <xdr:rowOff>49306</xdr:rowOff>
    </xdr:from>
    <xdr:ext cx="257175" cy="247650"/>
    <xdr:sp macro="" textlink="">
      <xdr:nvSpPr>
        <xdr:cNvPr id="36" name="Shape 7">
          <a:extLst>
            <a:ext uri="{FF2B5EF4-FFF2-40B4-BE49-F238E27FC236}">
              <a16:creationId xmlns:a16="http://schemas.microsoft.com/office/drawing/2014/main" id="{49280908-8D07-436C-8FA4-FCFEA97C69F5}"/>
            </a:ext>
          </a:extLst>
        </xdr:cNvPr>
        <xdr:cNvSpPr/>
      </xdr:nvSpPr>
      <xdr:spPr>
        <a:xfrm>
          <a:off x="6011396" y="4486835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133350</xdr:colOff>
      <xdr:row>16</xdr:row>
      <xdr:rowOff>57150</xdr:rowOff>
    </xdr:from>
    <xdr:ext cx="238125" cy="228600"/>
    <xdr:grpSp>
      <xdr:nvGrpSpPr>
        <xdr:cNvPr id="37" name="Shape 2">
          <a:extLst>
            <a:ext uri="{FF2B5EF4-FFF2-40B4-BE49-F238E27FC236}">
              <a16:creationId xmlns:a16="http://schemas.microsoft.com/office/drawing/2014/main" id="{F91BE170-7AC6-4EF6-A672-024033B31804}"/>
            </a:ext>
          </a:extLst>
        </xdr:cNvPr>
        <xdr:cNvGrpSpPr/>
      </xdr:nvGrpSpPr>
      <xdr:grpSpPr>
        <a:xfrm>
          <a:off x="8734283" y="4464240"/>
          <a:ext cx="238125" cy="228600"/>
          <a:chOff x="5226938" y="3665700"/>
          <a:chExt cx="238125" cy="228600"/>
        </a:xfrm>
      </xdr:grpSpPr>
      <xdr:grpSp>
        <xdr:nvGrpSpPr>
          <xdr:cNvPr id="38" name="Shape 3">
            <a:extLst>
              <a:ext uri="{FF2B5EF4-FFF2-40B4-BE49-F238E27FC236}">
                <a16:creationId xmlns:a16="http://schemas.microsoft.com/office/drawing/2014/main" id="{CA1A77DB-F021-4C0E-BD85-87DD090CADCA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39" name="Shape 4">
              <a:extLst>
                <a:ext uri="{FF2B5EF4-FFF2-40B4-BE49-F238E27FC236}">
                  <a16:creationId xmlns:a16="http://schemas.microsoft.com/office/drawing/2014/main" id="{EF170E97-E610-40C9-B1AC-A03BDA47D538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0" name="Shape 5">
              <a:extLst>
                <a:ext uri="{FF2B5EF4-FFF2-40B4-BE49-F238E27FC236}">
                  <a16:creationId xmlns:a16="http://schemas.microsoft.com/office/drawing/2014/main" id="{6645A8B7-DF4E-4F79-8CC4-45A79537C9C4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1" name="Shape 6">
              <a:extLst>
                <a:ext uri="{FF2B5EF4-FFF2-40B4-BE49-F238E27FC236}">
                  <a16:creationId xmlns:a16="http://schemas.microsoft.com/office/drawing/2014/main" id="{6F93A3EB-1E13-4FBC-B0B5-08E7ED8CBE03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7</xdr:col>
      <xdr:colOff>123825</xdr:colOff>
      <xdr:row>17</xdr:row>
      <xdr:rowOff>57150</xdr:rowOff>
    </xdr:from>
    <xdr:ext cx="238125" cy="228600"/>
    <xdr:grpSp>
      <xdr:nvGrpSpPr>
        <xdr:cNvPr id="42" name="Shape 2">
          <a:extLst>
            <a:ext uri="{FF2B5EF4-FFF2-40B4-BE49-F238E27FC236}">
              <a16:creationId xmlns:a16="http://schemas.microsoft.com/office/drawing/2014/main" id="{5A01C6A6-FDB0-4C7E-83C1-00BEA6A9ACD1}"/>
            </a:ext>
          </a:extLst>
        </xdr:cNvPr>
        <xdr:cNvGrpSpPr/>
      </xdr:nvGrpSpPr>
      <xdr:grpSpPr>
        <a:xfrm>
          <a:off x="4872109" y="4777001"/>
          <a:ext cx="238125" cy="228600"/>
          <a:chOff x="5226938" y="3665700"/>
          <a:chExt cx="238125" cy="228600"/>
        </a:xfrm>
      </xdr:grpSpPr>
      <xdr:grpSp>
        <xdr:nvGrpSpPr>
          <xdr:cNvPr id="43" name="Shape 3">
            <a:extLst>
              <a:ext uri="{FF2B5EF4-FFF2-40B4-BE49-F238E27FC236}">
                <a16:creationId xmlns:a16="http://schemas.microsoft.com/office/drawing/2014/main" id="{C37162D9-A9A4-476E-B2DA-A6EE7E87D2B8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44" name="Shape 4">
              <a:extLst>
                <a:ext uri="{FF2B5EF4-FFF2-40B4-BE49-F238E27FC236}">
                  <a16:creationId xmlns:a16="http://schemas.microsoft.com/office/drawing/2014/main" id="{3BC4CF7D-0D44-4396-9F0F-26636D3F024F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5" name="Shape 5">
              <a:extLst>
                <a:ext uri="{FF2B5EF4-FFF2-40B4-BE49-F238E27FC236}">
                  <a16:creationId xmlns:a16="http://schemas.microsoft.com/office/drawing/2014/main" id="{D956CB58-48A3-4486-BDEE-816BA29E0C8E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6" name="Shape 6">
              <a:extLst>
                <a:ext uri="{FF2B5EF4-FFF2-40B4-BE49-F238E27FC236}">
                  <a16:creationId xmlns:a16="http://schemas.microsoft.com/office/drawing/2014/main" id="{5F3F2FA4-D43F-4217-A9BE-2A609D8A88A2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142875</xdr:colOff>
      <xdr:row>16</xdr:row>
      <xdr:rowOff>38100</xdr:rowOff>
    </xdr:from>
    <xdr:ext cx="257175" cy="247650"/>
    <xdr:sp macro="" textlink="">
      <xdr:nvSpPr>
        <xdr:cNvPr id="47" name="Shape 7">
          <a:extLst>
            <a:ext uri="{FF2B5EF4-FFF2-40B4-BE49-F238E27FC236}">
              <a16:creationId xmlns:a16="http://schemas.microsoft.com/office/drawing/2014/main" id="{E9E9DD42-ADFF-416C-917F-89D40BDAFC8D}"/>
            </a:ext>
          </a:extLst>
        </xdr:cNvPr>
        <xdr:cNvSpPr/>
      </xdr:nvSpPr>
      <xdr:spPr>
        <a:xfrm>
          <a:off x="6848475" y="3810000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123825</xdr:colOff>
      <xdr:row>18</xdr:row>
      <xdr:rowOff>57150</xdr:rowOff>
    </xdr:from>
    <xdr:ext cx="238125" cy="228600"/>
    <xdr:grpSp>
      <xdr:nvGrpSpPr>
        <xdr:cNvPr id="48" name="Shape 2">
          <a:extLst>
            <a:ext uri="{FF2B5EF4-FFF2-40B4-BE49-F238E27FC236}">
              <a16:creationId xmlns:a16="http://schemas.microsoft.com/office/drawing/2014/main" id="{F2E14596-7415-4411-9735-D5FE611749CE}"/>
            </a:ext>
          </a:extLst>
        </xdr:cNvPr>
        <xdr:cNvGrpSpPr/>
      </xdr:nvGrpSpPr>
      <xdr:grpSpPr>
        <a:xfrm>
          <a:off x="5412332" y="5089762"/>
          <a:ext cx="238125" cy="228600"/>
          <a:chOff x="5226938" y="3665700"/>
          <a:chExt cx="238125" cy="228600"/>
        </a:xfrm>
      </xdr:grpSpPr>
      <xdr:grpSp>
        <xdr:nvGrpSpPr>
          <xdr:cNvPr id="49" name="Shape 3">
            <a:extLst>
              <a:ext uri="{FF2B5EF4-FFF2-40B4-BE49-F238E27FC236}">
                <a16:creationId xmlns:a16="http://schemas.microsoft.com/office/drawing/2014/main" id="{40CA5011-6B14-4AE3-B410-3FBE77BBB54C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50" name="Shape 4">
              <a:extLst>
                <a:ext uri="{FF2B5EF4-FFF2-40B4-BE49-F238E27FC236}">
                  <a16:creationId xmlns:a16="http://schemas.microsoft.com/office/drawing/2014/main" id="{D0178375-D391-44AC-89E9-1C0B2349E3F6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1" name="Shape 5">
              <a:extLst>
                <a:ext uri="{FF2B5EF4-FFF2-40B4-BE49-F238E27FC236}">
                  <a16:creationId xmlns:a16="http://schemas.microsoft.com/office/drawing/2014/main" id="{C18628C7-18FC-42D8-9841-EEC3A9A60719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2" name="Shape 6">
              <a:extLst>
                <a:ext uri="{FF2B5EF4-FFF2-40B4-BE49-F238E27FC236}">
                  <a16:creationId xmlns:a16="http://schemas.microsoft.com/office/drawing/2014/main" id="{9DB8034B-809B-4E02-A6DD-7686233ACA35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161925</xdr:colOff>
      <xdr:row>19</xdr:row>
      <xdr:rowOff>47625</xdr:rowOff>
    </xdr:from>
    <xdr:ext cx="238125" cy="228600"/>
    <xdr:grpSp>
      <xdr:nvGrpSpPr>
        <xdr:cNvPr id="53" name="Shape 2">
          <a:extLst>
            <a:ext uri="{FF2B5EF4-FFF2-40B4-BE49-F238E27FC236}">
              <a16:creationId xmlns:a16="http://schemas.microsoft.com/office/drawing/2014/main" id="{343DB7BB-3926-4185-AECB-E2C3BCCAB143}"/>
            </a:ext>
          </a:extLst>
        </xdr:cNvPr>
        <xdr:cNvGrpSpPr/>
      </xdr:nvGrpSpPr>
      <xdr:grpSpPr>
        <a:xfrm>
          <a:off x="5990656" y="5407215"/>
          <a:ext cx="238125" cy="228600"/>
          <a:chOff x="5226938" y="3665700"/>
          <a:chExt cx="238125" cy="228600"/>
        </a:xfrm>
      </xdr:grpSpPr>
      <xdr:grpSp>
        <xdr:nvGrpSpPr>
          <xdr:cNvPr id="54" name="Shape 3">
            <a:extLst>
              <a:ext uri="{FF2B5EF4-FFF2-40B4-BE49-F238E27FC236}">
                <a16:creationId xmlns:a16="http://schemas.microsoft.com/office/drawing/2014/main" id="{11967C03-D369-4D5D-906E-76D91EDAF8B0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55" name="Shape 4">
              <a:extLst>
                <a:ext uri="{FF2B5EF4-FFF2-40B4-BE49-F238E27FC236}">
                  <a16:creationId xmlns:a16="http://schemas.microsoft.com/office/drawing/2014/main" id="{1E3D490A-68C2-4CA8-A029-EC66921D6E38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6" name="Shape 5">
              <a:extLst>
                <a:ext uri="{FF2B5EF4-FFF2-40B4-BE49-F238E27FC236}">
                  <a16:creationId xmlns:a16="http://schemas.microsoft.com/office/drawing/2014/main" id="{10179639-4574-42E2-BAF0-1BDA80CEAEF8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7" name="Shape 6">
              <a:extLst>
                <a:ext uri="{FF2B5EF4-FFF2-40B4-BE49-F238E27FC236}">
                  <a16:creationId xmlns:a16="http://schemas.microsoft.com/office/drawing/2014/main" id="{4DB3EEFD-FAEC-4DF1-AF33-B1F1683DAB3B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133350</xdr:colOff>
      <xdr:row>20</xdr:row>
      <xdr:rowOff>57150</xdr:rowOff>
    </xdr:from>
    <xdr:ext cx="238125" cy="228600"/>
    <xdr:grpSp>
      <xdr:nvGrpSpPr>
        <xdr:cNvPr id="58" name="Shape 2">
          <a:extLst>
            <a:ext uri="{FF2B5EF4-FFF2-40B4-BE49-F238E27FC236}">
              <a16:creationId xmlns:a16="http://schemas.microsoft.com/office/drawing/2014/main" id="{E435D068-BFC1-4278-BEA2-2170BB27D3D4}"/>
            </a:ext>
          </a:extLst>
        </xdr:cNvPr>
        <xdr:cNvGrpSpPr/>
      </xdr:nvGrpSpPr>
      <xdr:grpSpPr>
        <a:xfrm>
          <a:off x="6573387" y="5743717"/>
          <a:ext cx="238125" cy="228600"/>
          <a:chOff x="5226938" y="3665700"/>
          <a:chExt cx="238125" cy="228600"/>
        </a:xfrm>
      </xdr:grpSpPr>
      <xdr:grpSp>
        <xdr:nvGrpSpPr>
          <xdr:cNvPr id="59" name="Shape 3">
            <a:extLst>
              <a:ext uri="{FF2B5EF4-FFF2-40B4-BE49-F238E27FC236}">
                <a16:creationId xmlns:a16="http://schemas.microsoft.com/office/drawing/2014/main" id="{9C5262A5-6CE8-424A-B338-F4025165C5C9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60" name="Shape 4">
              <a:extLst>
                <a:ext uri="{FF2B5EF4-FFF2-40B4-BE49-F238E27FC236}">
                  <a16:creationId xmlns:a16="http://schemas.microsoft.com/office/drawing/2014/main" id="{D4520350-C6A5-42F7-87D6-EF11C4772AE1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1" name="Shape 5">
              <a:extLst>
                <a:ext uri="{FF2B5EF4-FFF2-40B4-BE49-F238E27FC236}">
                  <a16:creationId xmlns:a16="http://schemas.microsoft.com/office/drawing/2014/main" id="{661D3E92-F231-48E1-917B-78337FB8624F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2" name="Shape 6">
              <a:extLst>
                <a:ext uri="{FF2B5EF4-FFF2-40B4-BE49-F238E27FC236}">
                  <a16:creationId xmlns:a16="http://schemas.microsoft.com/office/drawing/2014/main" id="{4116548C-2F35-4AC4-8249-9DB989E0BB7B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133350</xdr:colOff>
      <xdr:row>21</xdr:row>
      <xdr:rowOff>57150</xdr:rowOff>
    </xdr:from>
    <xdr:ext cx="238125" cy="228600"/>
    <xdr:grpSp>
      <xdr:nvGrpSpPr>
        <xdr:cNvPr id="63" name="Shape 2">
          <a:extLst>
            <a:ext uri="{FF2B5EF4-FFF2-40B4-BE49-F238E27FC236}">
              <a16:creationId xmlns:a16="http://schemas.microsoft.com/office/drawing/2014/main" id="{D411B62E-273A-4F3F-AF7E-CA1FA0EE607A}"/>
            </a:ext>
          </a:extLst>
        </xdr:cNvPr>
        <xdr:cNvGrpSpPr/>
      </xdr:nvGrpSpPr>
      <xdr:grpSpPr>
        <a:xfrm>
          <a:off x="7113611" y="6070695"/>
          <a:ext cx="238125" cy="228600"/>
          <a:chOff x="5226938" y="3665700"/>
          <a:chExt cx="238125" cy="228600"/>
        </a:xfrm>
      </xdr:grpSpPr>
      <xdr:grpSp>
        <xdr:nvGrpSpPr>
          <xdr:cNvPr id="64" name="Shape 3">
            <a:extLst>
              <a:ext uri="{FF2B5EF4-FFF2-40B4-BE49-F238E27FC236}">
                <a16:creationId xmlns:a16="http://schemas.microsoft.com/office/drawing/2014/main" id="{72D43CB0-BB3E-421F-9B8C-4920328AF975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65" name="Shape 4">
              <a:extLst>
                <a:ext uri="{FF2B5EF4-FFF2-40B4-BE49-F238E27FC236}">
                  <a16:creationId xmlns:a16="http://schemas.microsoft.com/office/drawing/2014/main" id="{255628FD-3925-4F7F-9608-8176FF78EC58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6" name="Shape 5">
              <a:extLst>
                <a:ext uri="{FF2B5EF4-FFF2-40B4-BE49-F238E27FC236}">
                  <a16:creationId xmlns:a16="http://schemas.microsoft.com/office/drawing/2014/main" id="{4043A065-C374-415E-9B9A-3C101FA4B1ED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7" name="Shape 6">
              <a:extLst>
                <a:ext uri="{FF2B5EF4-FFF2-40B4-BE49-F238E27FC236}">
                  <a16:creationId xmlns:a16="http://schemas.microsoft.com/office/drawing/2014/main" id="{16BED595-96BD-41A3-8CC3-911180967F54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142875</xdr:colOff>
      <xdr:row>22</xdr:row>
      <xdr:rowOff>57150</xdr:rowOff>
    </xdr:from>
    <xdr:ext cx="238125" cy="228600"/>
    <xdr:grpSp>
      <xdr:nvGrpSpPr>
        <xdr:cNvPr id="68" name="Shape 2">
          <a:extLst>
            <a:ext uri="{FF2B5EF4-FFF2-40B4-BE49-F238E27FC236}">
              <a16:creationId xmlns:a16="http://schemas.microsoft.com/office/drawing/2014/main" id="{EF4B33EC-914D-43F7-A6F8-D04B6BD4B698}"/>
            </a:ext>
          </a:extLst>
        </xdr:cNvPr>
        <xdr:cNvGrpSpPr/>
      </xdr:nvGrpSpPr>
      <xdr:grpSpPr>
        <a:xfrm>
          <a:off x="7663360" y="6397672"/>
          <a:ext cx="238125" cy="228600"/>
          <a:chOff x="5226938" y="3665700"/>
          <a:chExt cx="238125" cy="228600"/>
        </a:xfrm>
      </xdr:grpSpPr>
      <xdr:grpSp>
        <xdr:nvGrpSpPr>
          <xdr:cNvPr id="69" name="Shape 3">
            <a:extLst>
              <a:ext uri="{FF2B5EF4-FFF2-40B4-BE49-F238E27FC236}">
                <a16:creationId xmlns:a16="http://schemas.microsoft.com/office/drawing/2014/main" id="{86051145-5E19-4465-98ED-04FF5ACAA2F2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349E3661-C518-4306-AD84-E358327881FD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1" name="Shape 5">
              <a:extLst>
                <a:ext uri="{FF2B5EF4-FFF2-40B4-BE49-F238E27FC236}">
                  <a16:creationId xmlns:a16="http://schemas.microsoft.com/office/drawing/2014/main" id="{D5399C9F-2E68-4683-9F5D-5CBB5ADEA33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2" name="Shape 6">
              <a:extLst>
                <a:ext uri="{FF2B5EF4-FFF2-40B4-BE49-F238E27FC236}">
                  <a16:creationId xmlns:a16="http://schemas.microsoft.com/office/drawing/2014/main" id="{CA45B4B4-CD0F-402D-A452-8FBFC59FE1FD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13</xdr:col>
      <xdr:colOff>123825</xdr:colOff>
      <xdr:row>23</xdr:row>
      <xdr:rowOff>57150</xdr:rowOff>
    </xdr:from>
    <xdr:ext cx="238125" cy="228600"/>
    <xdr:grpSp>
      <xdr:nvGrpSpPr>
        <xdr:cNvPr id="73" name="Shape 2">
          <a:extLst>
            <a:ext uri="{FF2B5EF4-FFF2-40B4-BE49-F238E27FC236}">
              <a16:creationId xmlns:a16="http://schemas.microsoft.com/office/drawing/2014/main" id="{AAB0E34C-A190-4ABB-8CC4-39A8DA982720}"/>
            </a:ext>
          </a:extLst>
        </xdr:cNvPr>
        <xdr:cNvGrpSpPr/>
      </xdr:nvGrpSpPr>
      <xdr:grpSpPr>
        <a:xfrm>
          <a:off x="8184534" y="6724650"/>
          <a:ext cx="238125" cy="228600"/>
          <a:chOff x="5226938" y="3665700"/>
          <a:chExt cx="238125" cy="228600"/>
        </a:xfrm>
      </xdr:grpSpPr>
      <xdr:grpSp>
        <xdr:nvGrpSpPr>
          <xdr:cNvPr id="74" name="Shape 3">
            <a:extLst>
              <a:ext uri="{FF2B5EF4-FFF2-40B4-BE49-F238E27FC236}">
                <a16:creationId xmlns:a16="http://schemas.microsoft.com/office/drawing/2014/main" id="{80334EB2-15D8-446E-9D84-B1D55D729DCD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75" name="Shape 4">
              <a:extLst>
                <a:ext uri="{FF2B5EF4-FFF2-40B4-BE49-F238E27FC236}">
                  <a16:creationId xmlns:a16="http://schemas.microsoft.com/office/drawing/2014/main" id="{21CB0D29-929C-4AA8-ABB9-9EE3609BD370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6" name="Shape 5">
              <a:extLst>
                <a:ext uri="{FF2B5EF4-FFF2-40B4-BE49-F238E27FC236}">
                  <a16:creationId xmlns:a16="http://schemas.microsoft.com/office/drawing/2014/main" id="{8CFED4B0-9DAB-47ED-87E0-1BC2E3430C91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7" name="Shape 6">
              <a:extLst>
                <a:ext uri="{FF2B5EF4-FFF2-40B4-BE49-F238E27FC236}">
                  <a16:creationId xmlns:a16="http://schemas.microsoft.com/office/drawing/2014/main" id="{07195D0D-3311-4C80-B010-D41A11FA86F9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14</xdr:col>
      <xdr:colOff>133350</xdr:colOff>
      <xdr:row>24</xdr:row>
      <xdr:rowOff>66675</xdr:rowOff>
    </xdr:from>
    <xdr:ext cx="238125" cy="228600"/>
    <xdr:grpSp>
      <xdr:nvGrpSpPr>
        <xdr:cNvPr id="78" name="Shape 2">
          <a:extLst>
            <a:ext uri="{FF2B5EF4-FFF2-40B4-BE49-F238E27FC236}">
              <a16:creationId xmlns:a16="http://schemas.microsoft.com/office/drawing/2014/main" id="{B945D0E2-374D-450F-9C8C-EBD204F962BF}"/>
            </a:ext>
          </a:extLst>
        </xdr:cNvPr>
        <xdr:cNvGrpSpPr/>
      </xdr:nvGrpSpPr>
      <xdr:grpSpPr>
        <a:xfrm>
          <a:off x="8734283" y="7046936"/>
          <a:ext cx="238125" cy="228600"/>
          <a:chOff x="5226938" y="3665700"/>
          <a:chExt cx="238125" cy="228600"/>
        </a:xfrm>
      </xdr:grpSpPr>
      <xdr:grpSp>
        <xdr:nvGrpSpPr>
          <xdr:cNvPr id="79" name="Shape 3">
            <a:extLst>
              <a:ext uri="{FF2B5EF4-FFF2-40B4-BE49-F238E27FC236}">
                <a16:creationId xmlns:a16="http://schemas.microsoft.com/office/drawing/2014/main" id="{A907D361-28B8-41EE-B76F-5B25E5CC2047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80" name="Shape 4">
              <a:extLst>
                <a:ext uri="{FF2B5EF4-FFF2-40B4-BE49-F238E27FC236}">
                  <a16:creationId xmlns:a16="http://schemas.microsoft.com/office/drawing/2014/main" id="{00EBF5B5-A914-4A0E-BDAC-0A89A87F35AD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1" name="Shape 5">
              <a:extLst>
                <a:ext uri="{FF2B5EF4-FFF2-40B4-BE49-F238E27FC236}">
                  <a16:creationId xmlns:a16="http://schemas.microsoft.com/office/drawing/2014/main" id="{0A0C4F56-9C86-4C23-857A-BF520FABBCAF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2" name="Shape 6">
              <a:extLst>
                <a:ext uri="{FF2B5EF4-FFF2-40B4-BE49-F238E27FC236}">
                  <a16:creationId xmlns:a16="http://schemas.microsoft.com/office/drawing/2014/main" id="{0E4AC381-B44C-49DE-88CF-13B711EA0B1C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12</xdr:col>
      <xdr:colOff>156883</xdr:colOff>
      <xdr:row>17</xdr:row>
      <xdr:rowOff>56029</xdr:rowOff>
    </xdr:from>
    <xdr:ext cx="238125" cy="228600"/>
    <xdr:grpSp>
      <xdr:nvGrpSpPr>
        <xdr:cNvPr id="83" name="Shape 2">
          <a:extLst>
            <a:ext uri="{FF2B5EF4-FFF2-40B4-BE49-F238E27FC236}">
              <a16:creationId xmlns:a16="http://schemas.microsoft.com/office/drawing/2014/main" id="{543F45F5-5BE5-4A8A-9D96-EC3047310D15}"/>
            </a:ext>
          </a:extLst>
        </xdr:cNvPr>
        <xdr:cNvGrpSpPr/>
      </xdr:nvGrpSpPr>
      <xdr:grpSpPr>
        <a:xfrm>
          <a:off x="7677368" y="4775880"/>
          <a:ext cx="238125" cy="228600"/>
          <a:chOff x="5226938" y="3665700"/>
          <a:chExt cx="238125" cy="228600"/>
        </a:xfrm>
      </xdr:grpSpPr>
      <xdr:grpSp>
        <xdr:nvGrpSpPr>
          <xdr:cNvPr id="84" name="Shape 3">
            <a:extLst>
              <a:ext uri="{FF2B5EF4-FFF2-40B4-BE49-F238E27FC236}">
                <a16:creationId xmlns:a16="http://schemas.microsoft.com/office/drawing/2014/main" id="{06F4D543-FE0F-4CB3-9F03-3C79A2BA6F4D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85" name="Shape 4">
              <a:extLst>
                <a:ext uri="{FF2B5EF4-FFF2-40B4-BE49-F238E27FC236}">
                  <a16:creationId xmlns:a16="http://schemas.microsoft.com/office/drawing/2014/main" id="{06CCEF65-F684-4CB4-BF19-F40720BEDDBF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6" name="Shape 5">
              <a:extLst>
                <a:ext uri="{FF2B5EF4-FFF2-40B4-BE49-F238E27FC236}">
                  <a16:creationId xmlns:a16="http://schemas.microsoft.com/office/drawing/2014/main" id="{D7DD5DA8-EF50-4E5E-9D12-436CD2FABA91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7" name="Shape 6">
              <a:extLst>
                <a:ext uri="{FF2B5EF4-FFF2-40B4-BE49-F238E27FC236}">
                  <a16:creationId xmlns:a16="http://schemas.microsoft.com/office/drawing/2014/main" id="{0BDE5055-28AC-43DC-B643-CE1440E0D5B1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14</xdr:col>
      <xdr:colOff>145676</xdr:colOff>
      <xdr:row>18</xdr:row>
      <xdr:rowOff>56029</xdr:rowOff>
    </xdr:from>
    <xdr:ext cx="238125" cy="228600"/>
    <xdr:grpSp>
      <xdr:nvGrpSpPr>
        <xdr:cNvPr id="88" name="Shape 2">
          <a:extLst>
            <a:ext uri="{FF2B5EF4-FFF2-40B4-BE49-F238E27FC236}">
              <a16:creationId xmlns:a16="http://schemas.microsoft.com/office/drawing/2014/main" id="{9A54F21F-5742-4D24-8EA9-17903CADAA73}"/>
            </a:ext>
          </a:extLst>
        </xdr:cNvPr>
        <xdr:cNvGrpSpPr/>
      </xdr:nvGrpSpPr>
      <xdr:grpSpPr>
        <a:xfrm>
          <a:off x="8746609" y="5088641"/>
          <a:ext cx="238125" cy="228600"/>
          <a:chOff x="5226938" y="3665700"/>
          <a:chExt cx="238125" cy="228600"/>
        </a:xfrm>
      </xdr:grpSpPr>
      <xdr:grpSp>
        <xdr:nvGrpSpPr>
          <xdr:cNvPr id="89" name="Shape 3">
            <a:extLst>
              <a:ext uri="{FF2B5EF4-FFF2-40B4-BE49-F238E27FC236}">
                <a16:creationId xmlns:a16="http://schemas.microsoft.com/office/drawing/2014/main" id="{9E458647-DBD0-4C32-B833-499A35D638D6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90" name="Shape 4">
              <a:extLst>
                <a:ext uri="{FF2B5EF4-FFF2-40B4-BE49-F238E27FC236}">
                  <a16:creationId xmlns:a16="http://schemas.microsoft.com/office/drawing/2014/main" id="{D81F3E9A-380A-4734-AA51-133B43A501E5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1" name="Shape 5">
              <a:extLst>
                <a:ext uri="{FF2B5EF4-FFF2-40B4-BE49-F238E27FC236}">
                  <a16:creationId xmlns:a16="http://schemas.microsoft.com/office/drawing/2014/main" id="{E5C4902C-4C0F-4FAC-9793-5C7823FA36CC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2" name="Shape 6">
              <a:extLst>
                <a:ext uri="{FF2B5EF4-FFF2-40B4-BE49-F238E27FC236}">
                  <a16:creationId xmlns:a16="http://schemas.microsoft.com/office/drawing/2014/main" id="{38B8AE5A-60D8-4627-9ABB-169F954D9C40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5</xdr:col>
      <xdr:colOff>134470</xdr:colOff>
      <xdr:row>18</xdr:row>
      <xdr:rowOff>56030</xdr:rowOff>
    </xdr:from>
    <xdr:ext cx="238125" cy="228600"/>
    <xdr:grpSp>
      <xdr:nvGrpSpPr>
        <xdr:cNvPr id="93" name="Shape 2">
          <a:extLst>
            <a:ext uri="{FF2B5EF4-FFF2-40B4-BE49-F238E27FC236}">
              <a16:creationId xmlns:a16="http://schemas.microsoft.com/office/drawing/2014/main" id="{8C0054E4-BD23-4DB6-A613-EF5C6CB876C6}"/>
            </a:ext>
          </a:extLst>
        </xdr:cNvPr>
        <xdr:cNvGrpSpPr/>
      </xdr:nvGrpSpPr>
      <xdr:grpSpPr>
        <a:xfrm>
          <a:off x="3717007" y="5088642"/>
          <a:ext cx="238125" cy="228600"/>
          <a:chOff x="5226938" y="3665700"/>
          <a:chExt cx="238125" cy="228600"/>
        </a:xfrm>
      </xdr:grpSpPr>
      <xdr:grpSp>
        <xdr:nvGrpSpPr>
          <xdr:cNvPr id="94" name="Shape 3">
            <a:extLst>
              <a:ext uri="{FF2B5EF4-FFF2-40B4-BE49-F238E27FC236}">
                <a16:creationId xmlns:a16="http://schemas.microsoft.com/office/drawing/2014/main" id="{2A97F2CC-1664-4A54-A0A1-3C9D36D4C20E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95" name="Shape 4">
              <a:extLst>
                <a:ext uri="{FF2B5EF4-FFF2-40B4-BE49-F238E27FC236}">
                  <a16:creationId xmlns:a16="http://schemas.microsoft.com/office/drawing/2014/main" id="{7E807E42-39FC-44E1-A94E-69CB5D044D8B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6" name="Shape 5">
              <a:extLst>
                <a:ext uri="{FF2B5EF4-FFF2-40B4-BE49-F238E27FC236}">
                  <a16:creationId xmlns:a16="http://schemas.microsoft.com/office/drawing/2014/main" id="{C359274C-96F6-47C1-8051-D011366D17BF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7" name="Shape 6">
              <a:extLst>
                <a:ext uri="{FF2B5EF4-FFF2-40B4-BE49-F238E27FC236}">
                  <a16:creationId xmlns:a16="http://schemas.microsoft.com/office/drawing/2014/main" id="{349091C0-0D80-4911-A482-509D59698A3E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136152</xdr:colOff>
      <xdr:row>18</xdr:row>
      <xdr:rowOff>44824</xdr:rowOff>
    </xdr:from>
    <xdr:ext cx="257175" cy="247650"/>
    <xdr:sp macro="" textlink="">
      <xdr:nvSpPr>
        <xdr:cNvPr id="98" name="Shape 7">
          <a:extLst>
            <a:ext uri="{FF2B5EF4-FFF2-40B4-BE49-F238E27FC236}">
              <a16:creationId xmlns:a16="http://schemas.microsoft.com/office/drawing/2014/main" id="{D93AB321-DC02-4C30-8E09-C550BEB7A92B}"/>
            </a:ext>
          </a:extLst>
        </xdr:cNvPr>
        <xdr:cNvSpPr/>
      </xdr:nvSpPr>
      <xdr:spPr>
        <a:xfrm>
          <a:off x="6859681" y="4403912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134470</xdr:colOff>
      <xdr:row>19</xdr:row>
      <xdr:rowOff>56030</xdr:rowOff>
    </xdr:from>
    <xdr:ext cx="238125" cy="228600"/>
    <xdr:grpSp>
      <xdr:nvGrpSpPr>
        <xdr:cNvPr id="99" name="Shape 2">
          <a:extLst>
            <a:ext uri="{FF2B5EF4-FFF2-40B4-BE49-F238E27FC236}">
              <a16:creationId xmlns:a16="http://schemas.microsoft.com/office/drawing/2014/main" id="{653A12B9-3CDC-4238-88F4-671374253192}"/>
            </a:ext>
          </a:extLst>
        </xdr:cNvPr>
        <xdr:cNvGrpSpPr/>
      </xdr:nvGrpSpPr>
      <xdr:grpSpPr>
        <a:xfrm>
          <a:off x="5422977" y="5415620"/>
          <a:ext cx="238125" cy="228600"/>
          <a:chOff x="5226938" y="3665700"/>
          <a:chExt cx="238125" cy="228600"/>
        </a:xfrm>
      </xdr:grpSpPr>
      <xdr:grpSp>
        <xdr:nvGrpSpPr>
          <xdr:cNvPr id="100" name="Shape 3">
            <a:extLst>
              <a:ext uri="{FF2B5EF4-FFF2-40B4-BE49-F238E27FC236}">
                <a16:creationId xmlns:a16="http://schemas.microsoft.com/office/drawing/2014/main" id="{EC554DEB-754D-4030-80E4-A0D53BCA6D0D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01" name="Shape 4">
              <a:extLst>
                <a:ext uri="{FF2B5EF4-FFF2-40B4-BE49-F238E27FC236}">
                  <a16:creationId xmlns:a16="http://schemas.microsoft.com/office/drawing/2014/main" id="{A93781BE-530D-402C-BD5F-8E5C861862CC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2" name="Shape 5">
              <a:extLst>
                <a:ext uri="{FF2B5EF4-FFF2-40B4-BE49-F238E27FC236}">
                  <a16:creationId xmlns:a16="http://schemas.microsoft.com/office/drawing/2014/main" id="{1B9EC00B-6B0A-4D54-B416-81D8EC205F17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3" name="Shape 6">
              <a:extLst>
                <a:ext uri="{FF2B5EF4-FFF2-40B4-BE49-F238E27FC236}">
                  <a16:creationId xmlns:a16="http://schemas.microsoft.com/office/drawing/2014/main" id="{847E354F-4FC9-48B3-B4CA-C53730025FDC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145676</xdr:colOff>
      <xdr:row>19</xdr:row>
      <xdr:rowOff>56029</xdr:rowOff>
    </xdr:from>
    <xdr:ext cx="238125" cy="228600"/>
    <xdr:grpSp>
      <xdr:nvGrpSpPr>
        <xdr:cNvPr id="104" name="Shape 2">
          <a:extLst>
            <a:ext uri="{FF2B5EF4-FFF2-40B4-BE49-F238E27FC236}">
              <a16:creationId xmlns:a16="http://schemas.microsoft.com/office/drawing/2014/main" id="{82ABA21B-3990-4446-B014-7F69541F1700}"/>
            </a:ext>
          </a:extLst>
        </xdr:cNvPr>
        <xdr:cNvGrpSpPr/>
      </xdr:nvGrpSpPr>
      <xdr:grpSpPr>
        <a:xfrm>
          <a:off x="6585713" y="5415619"/>
          <a:ext cx="238125" cy="228600"/>
          <a:chOff x="5226938" y="3665700"/>
          <a:chExt cx="238125" cy="228600"/>
        </a:xfrm>
      </xdr:grpSpPr>
      <xdr:grpSp>
        <xdr:nvGrpSpPr>
          <xdr:cNvPr id="105" name="Shape 3">
            <a:extLst>
              <a:ext uri="{FF2B5EF4-FFF2-40B4-BE49-F238E27FC236}">
                <a16:creationId xmlns:a16="http://schemas.microsoft.com/office/drawing/2014/main" id="{057F82BA-3228-47EA-96E7-42CEDEF424F2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06" name="Shape 4">
              <a:extLst>
                <a:ext uri="{FF2B5EF4-FFF2-40B4-BE49-F238E27FC236}">
                  <a16:creationId xmlns:a16="http://schemas.microsoft.com/office/drawing/2014/main" id="{9DC82D62-0CF0-46B7-BB1B-F0EC61819938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7" name="Shape 5">
              <a:extLst>
                <a:ext uri="{FF2B5EF4-FFF2-40B4-BE49-F238E27FC236}">
                  <a16:creationId xmlns:a16="http://schemas.microsoft.com/office/drawing/2014/main" id="{F076BF1F-ECC1-4EB2-A30D-6FCE43EA6F83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8" name="Shape 6">
              <a:extLst>
                <a:ext uri="{FF2B5EF4-FFF2-40B4-BE49-F238E27FC236}">
                  <a16:creationId xmlns:a16="http://schemas.microsoft.com/office/drawing/2014/main" id="{B5605D98-EBFA-4AD8-A0CD-E00F25A7DD9F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188819</xdr:colOff>
      <xdr:row>20</xdr:row>
      <xdr:rowOff>56030</xdr:rowOff>
    </xdr:from>
    <xdr:ext cx="257175" cy="247650"/>
    <xdr:sp macro="" textlink="">
      <xdr:nvSpPr>
        <xdr:cNvPr id="109" name="Shape 7">
          <a:extLst>
            <a:ext uri="{FF2B5EF4-FFF2-40B4-BE49-F238E27FC236}">
              <a16:creationId xmlns:a16="http://schemas.microsoft.com/office/drawing/2014/main" id="{BC4D7171-B2FE-4BC9-A69F-0FAD6909CD4C}"/>
            </a:ext>
          </a:extLst>
        </xdr:cNvPr>
        <xdr:cNvSpPr/>
      </xdr:nvSpPr>
      <xdr:spPr>
        <a:xfrm>
          <a:off x="5993466" y="3776383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134471</xdr:colOff>
      <xdr:row>20</xdr:row>
      <xdr:rowOff>56029</xdr:rowOff>
    </xdr:from>
    <xdr:ext cx="238125" cy="228600"/>
    <xdr:grpSp>
      <xdr:nvGrpSpPr>
        <xdr:cNvPr id="110" name="Shape 2">
          <a:extLst>
            <a:ext uri="{FF2B5EF4-FFF2-40B4-BE49-F238E27FC236}">
              <a16:creationId xmlns:a16="http://schemas.microsoft.com/office/drawing/2014/main" id="{6A66A2E6-296A-445F-B83B-E25EB0F404D4}"/>
            </a:ext>
          </a:extLst>
        </xdr:cNvPr>
        <xdr:cNvGrpSpPr/>
      </xdr:nvGrpSpPr>
      <xdr:grpSpPr>
        <a:xfrm>
          <a:off x="5422978" y="5742596"/>
          <a:ext cx="238125" cy="228600"/>
          <a:chOff x="5226938" y="3665700"/>
          <a:chExt cx="238125" cy="228600"/>
        </a:xfrm>
      </xdr:grpSpPr>
      <xdr:grpSp>
        <xdr:nvGrpSpPr>
          <xdr:cNvPr id="111" name="Shape 3">
            <a:extLst>
              <a:ext uri="{FF2B5EF4-FFF2-40B4-BE49-F238E27FC236}">
                <a16:creationId xmlns:a16="http://schemas.microsoft.com/office/drawing/2014/main" id="{02A4D8E6-7C2A-4BE4-B9FA-4FD9266D7791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12" name="Shape 4">
              <a:extLst>
                <a:ext uri="{FF2B5EF4-FFF2-40B4-BE49-F238E27FC236}">
                  <a16:creationId xmlns:a16="http://schemas.microsoft.com/office/drawing/2014/main" id="{03863783-1A5C-410C-AB71-1448E887C335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3" name="Shape 5">
              <a:extLst>
                <a:ext uri="{FF2B5EF4-FFF2-40B4-BE49-F238E27FC236}">
                  <a16:creationId xmlns:a16="http://schemas.microsoft.com/office/drawing/2014/main" id="{827ACB6F-3680-4241-AB4D-C8865EB1032F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4" name="Shape 6">
              <a:extLst>
                <a:ext uri="{FF2B5EF4-FFF2-40B4-BE49-F238E27FC236}">
                  <a16:creationId xmlns:a16="http://schemas.microsoft.com/office/drawing/2014/main" id="{8E7800E4-97D0-4730-B321-77C9AFBB7F49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147357</xdr:colOff>
      <xdr:row>20</xdr:row>
      <xdr:rowOff>44824</xdr:rowOff>
    </xdr:from>
    <xdr:ext cx="257175" cy="247650"/>
    <xdr:sp macro="" textlink="">
      <xdr:nvSpPr>
        <xdr:cNvPr id="115" name="Shape 7">
          <a:extLst>
            <a:ext uri="{FF2B5EF4-FFF2-40B4-BE49-F238E27FC236}">
              <a16:creationId xmlns:a16="http://schemas.microsoft.com/office/drawing/2014/main" id="{E3D0E474-F91C-4FDF-9884-915020057449}"/>
            </a:ext>
          </a:extLst>
        </xdr:cNvPr>
        <xdr:cNvSpPr/>
      </xdr:nvSpPr>
      <xdr:spPr>
        <a:xfrm>
          <a:off x="7095004" y="3765177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168088</xdr:colOff>
      <xdr:row>21</xdr:row>
      <xdr:rowOff>56030</xdr:rowOff>
    </xdr:from>
    <xdr:ext cx="238125" cy="228600"/>
    <xdr:grpSp>
      <xdr:nvGrpSpPr>
        <xdr:cNvPr id="116" name="Shape 2">
          <a:extLst>
            <a:ext uri="{FF2B5EF4-FFF2-40B4-BE49-F238E27FC236}">
              <a16:creationId xmlns:a16="http://schemas.microsoft.com/office/drawing/2014/main" id="{83899ACC-8E94-4684-B1A4-67EB411D07DC}"/>
            </a:ext>
          </a:extLst>
        </xdr:cNvPr>
        <xdr:cNvGrpSpPr/>
      </xdr:nvGrpSpPr>
      <xdr:grpSpPr>
        <a:xfrm>
          <a:off x="6608125" y="6069575"/>
          <a:ext cx="238125" cy="228600"/>
          <a:chOff x="5226938" y="3665700"/>
          <a:chExt cx="238125" cy="228600"/>
        </a:xfrm>
      </xdr:grpSpPr>
      <xdr:grpSp>
        <xdr:nvGrpSpPr>
          <xdr:cNvPr id="117" name="Shape 3">
            <a:extLst>
              <a:ext uri="{FF2B5EF4-FFF2-40B4-BE49-F238E27FC236}">
                <a16:creationId xmlns:a16="http://schemas.microsoft.com/office/drawing/2014/main" id="{6492BAE6-2048-4B0F-A443-4C1231506C25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18" name="Shape 4">
              <a:extLst>
                <a:ext uri="{FF2B5EF4-FFF2-40B4-BE49-F238E27FC236}">
                  <a16:creationId xmlns:a16="http://schemas.microsoft.com/office/drawing/2014/main" id="{9375F846-5738-4612-96EA-76667D650E7D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9" name="Shape 5">
              <a:extLst>
                <a:ext uri="{FF2B5EF4-FFF2-40B4-BE49-F238E27FC236}">
                  <a16:creationId xmlns:a16="http://schemas.microsoft.com/office/drawing/2014/main" id="{B5C4B83B-A538-4047-9A8D-A62F37194229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0" name="Shape 6">
              <a:extLst>
                <a:ext uri="{FF2B5EF4-FFF2-40B4-BE49-F238E27FC236}">
                  <a16:creationId xmlns:a16="http://schemas.microsoft.com/office/drawing/2014/main" id="{A8488A97-9FB6-45A5-AD60-79601BCFC119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190500</xdr:colOff>
      <xdr:row>21</xdr:row>
      <xdr:rowOff>56029</xdr:rowOff>
    </xdr:from>
    <xdr:ext cx="238125" cy="228600"/>
    <xdr:grpSp>
      <xdr:nvGrpSpPr>
        <xdr:cNvPr id="121" name="Shape 2">
          <a:extLst>
            <a:ext uri="{FF2B5EF4-FFF2-40B4-BE49-F238E27FC236}">
              <a16:creationId xmlns:a16="http://schemas.microsoft.com/office/drawing/2014/main" id="{B10DC041-5F0D-4E4B-8008-9BA05D340CA4}"/>
            </a:ext>
          </a:extLst>
        </xdr:cNvPr>
        <xdr:cNvGrpSpPr/>
      </xdr:nvGrpSpPr>
      <xdr:grpSpPr>
        <a:xfrm>
          <a:off x="6019231" y="6069574"/>
          <a:ext cx="238125" cy="228600"/>
          <a:chOff x="5226938" y="3665700"/>
          <a:chExt cx="238125" cy="228600"/>
        </a:xfrm>
      </xdr:grpSpPr>
      <xdr:grpSp>
        <xdr:nvGrpSpPr>
          <xdr:cNvPr id="122" name="Shape 3">
            <a:extLst>
              <a:ext uri="{FF2B5EF4-FFF2-40B4-BE49-F238E27FC236}">
                <a16:creationId xmlns:a16="http://schemas.microsoft.com/office/drawing/2014/main" id="{F88EC6DA-BF13-4B12-B1A0-F1CA5DD035BF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23" name="Shape 4">
              <a:extLst>
                <a:ext uri="{FF2B5EF4-FFF2-40B4-BE49-F238E27FC236}">
                  <a16:creationId xmlns:a16="http://schemas.microsoft.com/office/drawing/2014/main" id="{6563A65F-C6CD-4AE2-801E-6C09DB64DD49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4" name="Shape 5">
              <a:extLst>
                <a:ext uri="{FF2B5EF4-FFF2-40B4-BE49-F238E27FC236}">
                  <a16:creationId xmlns:a16="http://schemas.microsoft.com/office/drawing/2014/main" id="{B0FF50E5-989A-4B51-9F83-438572A6770E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5" name="Shape 6">
              <a:extLst>
                <a:ext uri="{FF2B5EF4-FFF2-40B4-BE49-F238E27FC236}">
                  <a16:creationId xmlns:a16="http://schemas.microsoft.com/office/drawing/2014/main" id="{1D715483-3FA3-4846-8176-4B9FA2744E18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8</xdr:col>
      <xdr:colOff>150719</xdr:colOff>
      <xdr:row>21</xdr:row>
      <xdr:rowOff>40341</xdr:rowOff>
    </xdr:from>
    <xdr:ext cx="257175" cy="247650"/>
    <xdr:sp macro="" textlink="">
      <xdr:nvSpPr>
        <xdr:cNvPr id="126" name="Shape 7">
          <a:extLst>
            <a:ext uri="{FF2B5EF4-FFF2-40B4-BE49-F238E27FC236}">
              <a16:creationId xmlns:a16="http://schemas.microsoft.com/office/drawing/2014/main" id="{5CE8AF85-13A1-4DDE-98A1-E26F232B2775}"/>
            </a:ext>
          </a:extLst>
        </xdr:cNvPr>
        <xdr:cNvSpPr/>
      </xdr:nvSpPr>
      <xdr:spPr>
        <a:xfrm>
          <a:off x="5417484" y="4085665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145677</xdr:colOff>
      <xdr:row>21</xdr:row>
      <xdr:rowOff>56030</xdr:rowOff>
    </xdr:from>
    <xdr:ext cx="257175" cy="2476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7FB22B22-01E5-4303-86F8-EAAE4E06F521}"/>
            </a:ext>
          </a:extLst>
        </xdr:cNvPr>
        <xdr:cNvSpPr/>
      </xdr:nvSpPr>
      <xdr:spPr>
        <a:xfrm>
          <a:off x="8169089" y="4101354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179295</xdr:colOff>
      <xdr:row>23</xdr:row>
      <xdr:rowOff>44823</xdr:rowOff>
    </xdr:from>
    <xdr:ext cx="257175" cy="247650"/>
    <xdr:sp macro="" textlink="">
      <xdr:nvSpPr>
        <xdr:cNvPr id="128" name="Shape 7">
          <a:extLst>
            <a:ext uri="{FF2B5EF4-FFF2-40B4-BE49-F238E27FC236}">
              <a16:creationId xmlns:a16="http://schemas.microsoft.com/office/drawing/2014/main" id="{456B0B7B-70EC-414C-864F-7B406281B3F7}"/>
            </a:ext>
          </a:extLst>
        </xdr:cNvPr>
        <xdr:cNvSpPr/>
      </xdr:nvSpPr>
      <xdr:spPr>
        <a:xfrm>
          <a:off x="4291854" y="4751294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134472</xdr:colOff>
      <xdr:row>22</xdr:row>
      <xdr:rowOff>56030</xdr:rowOff>
    </xdr:from>
    <xdr:ext cx="238125" cy="228600"/>
    <xdr:grpSp>
      <xdr:nvGrpSpPr>
        <xdr:cNvPr id="129" name="Shape 2">
          <a:extLst>
            <a:ext uri="{FF2B5EF4-FFF2-40B4-BE49-F238E27FC236}">
              <a16:creationId xmlns:a16="http://schemas.microsoft.com/office/drawing/2014/main" id="{90367802-091A-49DC-B0F6-4C695F5BC415}"/>
            </a:ext>
          </a:extLst>
        </xdr:cNvPr>
        <xdr:cNvGrpSpPr/>
      </xdr:nvGrpSpPr>
      <xdr:grpSpPr>
        <a:xfrm>
          <a:off x="4882756" y="6396552"/>
          <a:ext cx="238125" cy="228600"/>
          <a:chOff x="5226938" y="3665700"/>
          <a:chExt cx="238125" cy="228600"/>
        </a:xfrm>
      </xdr:grpSpPr>
      <xdr:grpSp>
        <xdr:nvGrpSpPr>
          <xdr:cNvPr id="130" name="Shape 3">
            <a:extLst>
              <a:ext uri="{FF2B5EF4-FFF2-40B4-BE49-F238E27FC236}">
                <a16:creationId xmlns:a16="http://schemas.microsoft.com/office/drawing/2014/main" id="{3CB4535D-4EAF-4903-A1C3-8A614EB277B6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31" name="Shape 4">
              <a:extLst>
                <a:ext uri="{FF2B5EF4-FFF2-40B4-BE49-F238E27FC236}">
                  <a16:creationId xmlns:a16="http://schemas.microsoft.com/office/drawing/2014/main" id="{6A60EBCA-8E07-4AD4-B72E-8A39265F1ABE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2" name="Shape 5">
              <a:extLst>
                <a:ext uri="{FF2B5EF4-FFF2-40B4-BE49-F238E27FC236}">
                  <a16:creationId xmlns:a16="http://schemas.microsoft.com/office/drawing/2014/main" id="{9B815FBF-8CDD-4146-98D4-1D81D34D0F0B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3" name="Shape 6">
              <a:extLst>
                <a:ext uri="{FF2B5EF4-FFF2-40B4-BE49-F238E27FC236}">
                  <a16:creationId xmlns:a16="http://schemas.microsoft.com/office/drawing/2014/main" id="{9DDD0E8A-94CB-4E9A-8C9C-806FB157ED27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8</xdr:col>
      <xdr:colOff>134471</xdr:colOff>
      <xdr:row>23</xdr:row>
      <xdr:rowOff>56029</xdr:rowOff>
    </xdr:from>
    <xdr:ext cx="238125" cy="228600"/>
    <xdr:grpSp>
      <xdr:nvGrpSpPr>
        <xdr:cNvPr id="134" name="Shape 2">
          <a:extLst>
            <a:ext uri="{FF2B5EF4-FFF2-40B4-BE49-F238E27FC236}">
              <a16:creationId xmlns:a16="http://schemas.microsoft.com/office/drawing/2014/main" id="{8008F631-FDD5-48C7-A10D-AC06157C857A}"/>
            </a:ext>
          </a:extLst>
        </xdr:cNvPr>
        <xdr:cNvGrpSpPr/>
      </xdr:nvGrpSpPr>
      <xdr:grpSpPr>
        <a:xfrm>
          <a:off x="5422978" y="6723529"/>
          <a:ext cx="238125" cy="228600"/>
          <a:chOff x="5226938" y="3665700"/>
          <a:chExt cx="238125" cy="228600"/>
        </a:xfrm>
      </xdr:grpSpPr>
      <xdr:grpSp>
        <xdr:nvGrpSpPr>
          <xdr:cNvPr id="135" name="Shape 3">
            <a:extLst>
              <a:ext uri="{FF2B5EF4-FFF2-40B4-BE49-F238E27FC236}">
                <a16:creationId xmlns:a16="http://schemas.microsoft.com/office/drawing/2014/main" id="{57597748-5287-4DFA-9AF0-B599D7B457F1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36" name="Shape 4">
              <a:extLst>
                <a:ext uri="{FF2B5EF4-FFF2-40B4-BE49-F238E27FC236}">
                  <a16:creationId xmlns:a16="http://schemas.microsoft.com/office/drawing/2014/main" id="{D72CF937-55C0-4781-9587-C63249D80B2A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7" name="Shape 5">
              <a:extLst>
                <a:ext uri="{FF2B5EF4-FFF2-40B4-BE49-F238E27FC236}">
                  <a16:creationId xmlns:a16="http://schemas.microsoft.com/office/drawing/2014/main" id="{1744DA0D-8A9F-4E1C-8CA3-00EAA2B54BA0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8" name="Shape 6">
              <a:extLst>
                <a:ext uri="{FF2B5EF4-FFF2-40B4-BE49-F238E27FC236}">
                  <a16:creationId xmlns:a16="http://schemas.microsoft.com/office/drawing/2014/main" id="{B4F1139E-7CFD-4088-BE9C-2A7DDA4329B1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168088</xdr:colOff>
      <xdr:row>23</xdr:row>
      <xdr:rowOff>44823</xdr:rowOff>
    </xdr:from>
    <xdr:ext cx="257175" cy="247650"/>
    <xdr:sp macro="" textlink="">
      <xdr:nvSpPr>
        <xdr:cNvPr id="139" name="Shape 7">
          <a:extLst>
            <a:ext uri="{FF2B5EF4-FFF2-40B4-BE49-F238E27FC236}">
              <a16:creationId xmlns:a16="http://schemas.microsoft.com/office/drawing/2014/main" id="{3C3625C3-AF89-49C8-B1C4-9F6E943548C8}"/>
            </a:ext>
          </a:extLst>
        </xdr:cNvPr>
        <xdr:cNvSpPr/>
      </xdr:nvSpPr>
      <xdr:spPr>
        <a:xfrm>
          <a:off x="5972735" y="4751294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134471</xdr:colOff>
      <xdr:row>23</xdr:row>
      <xdr:rowOff>33618</xdr:rowOff>
    </xdr:from>
    <xdr:ext cx="257175" cy="247650"/>
    <xdr:sp macro="" textlink="">
      <xdr:nvSpPr>
        <xdr:cNvPr id="140" name="Shape 7">
          <a:extLst>
            <a:ext uri="{FF2B5EF4-FFF2-40B4-BE49-F238E27FC236}">
              <a16:creationId xmlns:a16="http://schemas.microsoft.com/office/drawing/2014/main" id="{9EDC982A-06C2-4746-8082-774AB83B37CD}"/>
            </a:ext>
          </a:extLst>
        </xdr:cNvPr>
        <xdr:cNvSpPr/>
      </xdr:nvSpPr>
      <xdr:spPr>
        <a:xfrm>
          <a:off x="6544236" y="4740089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145676</xdr:colOff>
      <xdr:row>24</xdr:row>
      <xdr:rowOff>56029</xdr:rowOff>
    </xdr:from>
    <xdr:ext cx="238125" cy="228600"/>
    <xdr:grpSp>
      <xdr:nvGrpSpPr>
        <xdr:cNvPr id="141" name="Shape 2">
          <a:extLst>
            <a:ext uri="{FF2B5EF4-FFF2-40B4-BE49-F238E27FC236}">
              <a16:creationId xmlns:a16="http://schemas.microsoft.com/office/drawing/2014/main" id="{C3B7734C-8069-4146-8231-05AE275D1AF8}"/>
            </a:ext>
          </a:extLst>
        </xdr:cNvPr>
        <xdr:cNvGrpSpPr/>
      </xdr:nvGrpSpPr>
      <xdr:grpSpPr>
        <a:xfrm>
          <a:off x="3728213" y="7036290"/>
          <a:ext cx="238125" cy="228600"/>
          <a:chOff x="5226938" y="3665700"/>
          <a:chExt cx="238125" cy="228600"/>
        </a:xfrm>
      </xdr:grpSpPr>
      <xdr:grpSp>
        <xdr:nvGrpSpPr>
          <xdr:cNvPr id="142" name="Shape 3">
            <a:extLst>
              <a:ext uri="{FF2B5EF4-FFF2-40B4-BE49-F238E27FC236}">
                <a16:creationId xmlns:a16="http://schemas.microsoft.com/office/drawing/2014/main" id="{7586F059-1040-47FC-AF1E-B0125BAC5D3B}"/>
              </a:ext>
            </a:extLst>
          </xdr:cNvPr>
          <xdr:cNvGrpSpPr/>
        </xdr:nvGrpSpPr>
        <xdr:grpSpPr>
          <a:xfrm>
            <a:off x="5226938" y="3665700"/>
            <a:ext cx="238125" cy="228600"/>
            <a:chOff x="675" y="234"/>
            <a:chExt cx="25" cy="24"/>
          </a:xfrm>
        </xdr:grpSpPr>
        <xdr:sp macro="" textlink="">
          <xdr:nvSpPr>
            <xdr:cNvPr id="143" name="Shape 4">
              <a:extLst>
                <a:ext uri="{FF2B5EF4-FFF2-40B4-BE49-F238E27FC236}">
                  <a16:creationId xmlns:a16="http://schemas.microsoft.com/office/drawing/2014/main" id="{A7B113AC-6C7C-442F-AF63-82230D49DF37}"/>
                </a:ext>
              </a:extLst>
            </xdr:cNvPr>
            <xdr:cNvSpPr/>
          </xdr:nvSpPr>
          <xdr:spPr>
            <a:xfrm>
              <a:off x="675" y="234"/>
              <a:ext cx="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4" name="Shape 5">
              <a:extLst>
                <a:ext uri="{FF2B5EF4-FFF2-40B4-BE49-F238E27FC236}">
                  <a16:creationId xmlns:a16="http://schemas.microsoft.com/office/drawing/2014/main" id="{F9CB33E7-B6DF-4760-9C93-EDCB9EF6608A}"/>
                </a:ext>
              </a:extLst>
            </xdr:cNvPr>
            <xdr:cNvSpPr/>
          </xdr:nvSpPr>
          <xdr:spPr>
            <a:xfrm>
              <a:off x="675" y="234"/>
              <a:ext cx="25" cy="24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5" name="Shape 6">
              <a:extLst>
                <a:ext uri="{FF2B5EF4-FFF2-40B4-BE49-F238E27FC236}">
                  <a16:creationId xmlns:a16="http://schemas.microsoft.com/office/drawing/2014/main" id="{4E62812E-D082-4E3B-B1DE-D8E442A5BC5D}"/>
                </a:ext>
              </a:extLst>
            </xdr:cNvPr>
            <xdr:cNvSpPr/>
          </xdr:nvSpPr>
          <xdr:spPr>
            <a:xfrm>
              <a:off x="679" y="238"/>
              <a:ext cx="17" cy="16"/>
            </a:xfrm>
            <a:prstGeom prst="ellipse">
              <a:avLst/>
            </a:prstGeom>
            <a:solidFill>
              <a:srgbClr val="FFFFFF"/>
            </a:solidFill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11</xdr:col>
      <xdr:colOff>134471</xdr:colOff>
      <xdr:row>24</xdr:row>
      <xdr:rowOff>67235</xdr:rowOff>
    </xdr:from>
    <xdr:ext cx="257175" cy="247650"/>
    <xdr:sp macro="" textlink="">
      <xdr:nvSpPr>
        <xdr:cNvPr id="146" name="Shape 7">
          <a:extLst>
            <a:ext uri="{FF2B5EF4-FFF2-40B4-BE49-F238E27FC236}">
              <a16:creationId xmlns:a16="http://schemas.microsoft.com/office/drawing/2014/main" id="{B08B3B77-BD39-44DD-965C-1623832C2EE6}"/>
            </a:ext>
          </a:extLst>
        </xdr:cNvPr>
        <xdr:cNvSpPr/>
      </xdr:nvSpPr>
      <xdr:spPr>
        <a:xfrm>
          <a:off x="7082118" y="5087470"/>
          <a:ext cx="257175" cy="247650"/>
        </a:xfrm>
        <a:prstGeom prst="ellipse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134470</xdr:colOff>
      <xdr:row>15</xdr:row>
      <xdr:rowOff>56029</xdr:rowOff>
    </xdr:from>
    <xdr:ext cx="238125" cy="209550"/>
    <xdr:sp macro="" textlink="">
      <xdr:nvSpPr>
        <xdr:cNvPr id="147" name="Shape 8">
          <a:extLst>
            <a:ext uri="{FF2B5EF4-FFF2-40B4-BE49-F238E27FC236}">
              <a16:creationId xmlns:a16="http://schemas.microsoft.com/office/drawing/2014/main" id="{045E9CF8-57D1-4A0E-8BF7-A903B23BCFCF}"/>
            </a:ext>
          </a:extLst>
        </xdr:cNvPr>
        <xdr:cNvSpPr/>
      </xdr:nvSpPr>
      <xdr:spPr>
        <a:xfrm>
          <a:off x="7082117" y="4179794"/>
          <a:ext cx="238125" cy="2095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145677</xdr:colOff>
      <xdr:row>19</xdr:row>
      <xdr:rowOff>56029</xdr:rowOff>
    </xdr:from>
    <xdr:ext cx="238125" cy="209550"/>
    <xdr:sp macro="" textlink="">
      <xdr:nvSpPr>
        <xdr:cNvPr id="148" name="Shape 8">
          <a:extLst>
            <a:ext uri="{FF2B5EF4-FFF2-40B4-BE49-F238E27FC236}">
              <a16:creationId xmlns:a16="http://schemas.microsoft.com/office/drawing/2014/main" id="{91B42E38-414E-433F-AC96-1D48645B6A07}"/>
            </a:ext>
          </a:extLst>
        </xdr:cNvPr>
        <xdr:cNvSpPr/>
      </xdr:nvSpPr>
      <xdr:spPr>
        <a:xfrm>
          <a:off x="8169089" y="5446058"/>
          <a:ext cx="238125" cy="209550"/>
        </a:xfrm>
        <a:prstGeom prst="triangle">
          <a:avLst>
            <a:gd name="adj" fmla="val 50000"/>
          </a:avLst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2578125" defaultRowHeight="15" customHeight="1" x14ac:dyDescent="0.2"/>
  <cols>
    <col min="1" max="1" width="1.42578125" customWidth="1"/>
    <col min="2" max="2" width="24.42578125" customWidth="1"/>
    <col min="3" max="13" width="4.7109375" customWidth="1"/>
    <col min="14" max="14" width="3.85546875" customWidth="1"/>
    <col min="15" max="21" width="4.85546875" customWidth="1"/>
    <col min="22" max="22" width="4.5703125" customWidth="1"/>
    <col min="23" max="23" width="7.42578125" customWidth="1"/>
    <col min="24" max="26" width="8" customWidth="1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 t="s">
        <v>0</v>
      </c>
      <c r="P12" s="2" t="s">
        <v>1</v>
      </c>
      <c r="Q12" s="2"/>
      <c r="R12" s="2"/>
      <c r="S12" s="2" t="s">
        <v>2</v>
      </c>
      <c r="T12" s="2" t="s">
        <v>3</v>
      </c>
      <c r="U12" s="2" t="s">
        <v>4</v>
      </c>
      <c r="V12" s="2" t="s">
        <v>5</v>
      </c>
      <c r="W12" s="2"/>
      <c r="X12" s="1"/>
      <c r="Y12" s="1"/>
      <c r="Z12" s="1"/>
    </row>
    <row r="13" spans="1:26" ht="167.25" customHeight="1" x14ac:dyDescent="0.2">
      <c r="A13" s="3"/>
      <c r="B13" s="4"/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/>
      <c r="I13" s="5"/>
      <c r="J13" s="5"/>
      <c r="K13" s="5"/>
      <c r="L13" s="5"/>
      <c r="M13" s="5"/>
      <c r="N13" s="3"/>
      <c r="O13" s="6" t="s">
        <v>11</v>
      </c>
      <c r="P13" s="6" t="s">
        <v>12</v>
      </c>
      <c r="Q13" s="6" t="s">
        <v>13</v>
      </c>
      <c r="R13" s="6" t="s">
        <v>14</v>
      </c>
      <c r="S13" s="6" t="s">
        <v>15</v>
      </c>
      <c r="T13" s="6" t="s">
        <v>16</v>
      </c>
      <c r="U13" s="6" t="s">
        <v>17</v>
      </c>
      <c r="V13" s="6" t="s">
        <v>18</v>
      </c>
      <c r="W13" s="6" t="s">
        <v>19</v>
      </c>
      <c r="X13" s="3"/>
      <c r="Y13" s="3"/>
      <c r="Z13" s="3"/>
    </row>
    <row r="14" spans="1:26" ht="24.75" customHeight="1" x14ac:dyDescent="0.2">
      <c r="A14" s="7"/>
      <c r="B14" s="8" t="s">
        <v>20</v>
      </c>
      <c r="C14" s="9">
        <f>9*W14*100</f>
        <v>175.66265060240963</v>
      </c>
      <c r="D14" s="10">
        <f>3*100*W14</f>
        <v>58.554216867469869</v>
      </c>
      <c r="E14" s="10">
        <v>19.5</v>
      </c>
      <c r="F14" s="10"/>
      <c r="G14" s="11">
        <v>19.5</v>
      </c>
      <c r="H14" s="10"/>
      <c r="I14" s="11"/>
      <c r="J14" s="11"/>
      <c r="K14" s="11"/>
      <c r="L14" s="11"/>
      <c r="M14" s="12"/>
      <c r="N14" s="13"/>
      <c r="O14" s="13">
        <v>3</v>
      </c>
      <c r="P14" s="13">
        <v>2</v>
      </c>
      <c r="Q14" s="13">
        <v>4</v>
      </c>
      <c r="R14" s="13">
        <v>5</v>
      </c>
      <c r="S14" s="13">
        <v>3</v>
      </c>
      <c r="T14" s="13">
        <f t="shared" ref="T14:T18" si="0">S14/P14</f>
        <v>1.5</v>
      </c>
      <c r="U14" s="13">
        <v>1.5</v>
      </c>
      <c r="V14" s="14">
        <f t="shared" ref="V14:V18" si="1">O14*T14*U14</f>
        <v>6.75</v>
      </c>
      <c r="W14" s="15">
        <f t="shared" ref="W14:W18" si="2">V14/$V$20</f>
        <v>0.19518072289156624</v>
      </c>
      <c r="X14" s="7"/>
      <c r="Y14" s="7"/>
      <c r="Z14" s="7"/>
    </row>
    <row r="15" spans="1:26" ht="24.75" customHeight="1" x14ac:dyDescent="0.2">
      <c r="A15" s="7"/>
      <c r="B15" s="16" t="s">
        <v>21</v>
      </c>
      <c r="C15" s="17">
        <f>3*100*W15</f>
        <v>52.048192771084338</v>
      </c>
      <c r="D15" s="10">
        <f>9*100*W15</f>
        <v>156.14457831325302</v>
      </c>
      <c r="E15" s="10">
        <v>156</v>
      </c>
      <c r="F15" s="10"/>
      <c r="G15" s="10">
        <v>156</v>
      </c>
      <c r="H15" s="10"/>
      <c r="I15" s="10"/>
      <c r="J15" s="10"/>
      <c r="K15" s="10"/>
      <c r="L15" s="10"/>
      <c r="M15" s="18"/>
      <c r="N15" s="13"/>
      <c r="O15" s="13">
        <v>5</v>
      </c>
      <c r="P15" s="13">
        <v>5</v>
      </c>
      <c r="Q15" s="13">
        <v>3</v>
      </c>
      <c r="R15" s="13">
        <v>1</v>
      </c>
      <c r="S15" s="13">
        <v>5</v>
      </c>
      <c r="T15" s="13">
        <f t="shared" si="0"/>
        <v>1</v>
      </c>
      <c r="U15" s="13">
        <v>1.2</v>
      </c>
      <c r="V15" s="14">
        <f t="shared" si="1"/>
        <v>6</v>
      </c>
      <c r="W15" s="15">
        <f t="shared" si="2"/>
        <v>0.17349397590361446</v>
      </c>
      <c r="X15" s="7"/>
      <c r="Y15" s="7"/>
      <c r="Z15" s="7"/>
    </row>
    <row r="16" spans="1:26" ht="24.75" customHeight="1" x14ac:dyDescent="0.2">
      <c r="A16" s="7"/>
      <c r="B16" s="16" t="s">
        <v>22</v>
      </c>
      <c r="C16" s="17"/>
      <c r="D16" s="10"/>
      <c r="E16" s="10">
        <f>9*100*W16</f>
        <v>117.10843373493975</v>
      </c>
      <c r="F16" s="10">
        <f t="shared" ref="F16:F17" si="3">3*100*W16</f>
        <v>39.036144578313248</v>
      </c>
      <c r="G16" s="10">
        <v>13</v>
      </c>
      <c r="H16" s="10"/>
      <c r="I16" s="10"/>
      <c r="J16" s="10"/>
      <c r="K16" s="10"/>
      <c r="L16" s="10"/>
      <c r="M16" s="18"/>
      <c r="N16" s="13"/>
      <c r="O16" s="13">
        <v>3</v>
      </c>
      <c r="P16" s="13">
        <v>4</v>
      </c>
      <c r="Q16" s="13">
        <v>3</v>
      </c>
      <c r="R16" s="13">
        <v>2</v>
      </c>
      <c r="S16" s="13">
        <v>4</v>
      </c>
      <c r="T16" s="13">
        <f t="shared" si="0"/>
        <v>1</v>
      </c>
      <c r="U16" s="13">
        <v>1.5</v>
      </c>
      <c r="V16" s="14">
        <f t="shared" si="1"/>
        <v>4.5</v>
      </c>
      <c r="W16" s="15">
        <f t="shared" si="2"/>
        <v>0.13012048192771083</v>
      </c>
      <c r="X16" s="7"/>
      <c r="Y16" s="7"/>
      <c r="Z16" s="7"/>
    </row>
    <row r="17" spans="1:26" ht="24.75" customHeight="1" x14ac:dyDescent="0.2">
      <c r="A17" s="7"/>
      <c r="B17" s="16" t="s">
        <v>23</v>
      </c>
      <c r="C17" s="17"/>
      <c r="D17" s="10">
        <f>9*100*W17</f>
        <v>216.86746987951807</v>
      </c>
      <c r="E17" s="10">
        <v>217</v>
      </c>
      <c r="F17" s="10">
        <f t="shared" si="3"/>
        <v>72.289156626506028</v>
      </c>
      <c r="G17" s="10"/>
      <c r="H17" s="10"/>
      <c r="I17" s="10"/>
      <c r="J17" s="10"/>
      <c r="K17" s="10"/>
      <c r="L17" s="10"/>
      <c r="M17" s="18"/>
      <c r="N17" s="13"/>
      <c r="O17" s="13">
        <v>5</v>
      </c>
      <c r="P17" s="13">
        <v>3</v>
      </c>
      <c r="Q17" s="13">
        <v>2</v>
      </c>
      <c r="R17" s="13">
        <v>4</v>
      </c>
      <c r="S17" s="13">
        <v>5</v>
      </c>
      <c r="T17" s="13">
        <f t="shared" si="0"/>
        <v>1.6666666666666667</v>
      </c>
      <c r="U17" s="13">
        <v>1</v>
      </c>
      <c r="V17" s="14">
        <f t="shared" si="1"/>
        <v>8.3333333333333339</v>
      </c>
      <c r="W17" s="15">
        <f t="shared" si="2"/>
        <v>0.24096385542168675</v>
      </c>
      <c r="X17" s="7"/>
      <c r="Y17" s="7"/>
      <c r="Z17" s="7"/>
    </row>
    <row r="18" spans="1:26" ht="24.75" customHeight="1" x14ac:dyDescent="0.2">
      <c r="A18" s="7"/>
      <c r="B18" s="16" t="s">
        <v>24</v>
      </c>
      <c r="C18" s="17">
        <v>26</v>
      </c>
      <c r="D18" s="10">
        <f>3*100*0.26</f>
        <v>78</v>
      </c>
      <c r="E18" s="10">
        <f>9*100*W18</f>
        <v>234.2168674698795</v>
      </c>
      <c r="F18" s="10"/>
      <c r="G18" s="10">
        <v>234</v>
      </c>
      <c r="H18" s="10"/>
      <c r="I18" s="10"/>
      <c r="J18" s="10"/>
      <c r="K18" s="10"/>
      <c r="L18" s="10"/>
      <c r="M18" s="18"/>
      <c r="N18" s="13"/>
      <c r="O18" s="13">
        <v>3</v>
      </c>
      <c r="P18" s="13">
        <v>1</v>
      </c>
      <c r="Q18" s="13">
        <v>5</v>
      </c>
      <c r="R18" s="13">
        <v>3</v>
      </c>
      <c r="S18" s="13">
        <v>3</v>
      </c>
      <c r="T18" s="13">
        <f t="shared" si="0"/>
        <v>3</v>
      </c>
      <c r="U18" s="13">
        <v>1</v>
      </c>
      <c r="V18" s="14">
        <f t="shared" si="1"/>
        <v>9</v>
      </c>
      <c r="W18" s="15">
        <f t="shared" si="2"/>
        <v>0.26024096385542167</v>
      </c>
      <c r="X18" s="7"/>
      <c r="Y18" s="7"/>
      <c r="Z18" s="7"/>
    </row>
    <row r="19" spans="1:26" ht="24.75" customHeight="1" x14ac:dyDescent="0.2">
      <c r="A19" s="7"/>
      <c r="B19" s="19"/>
      <c r="C19" s="17"/>
      <c r="D19" s="20"/>
      <c r="E19" s="20"/>
      <c r="F19" s="20"/>
      <c r="G19" s="20"/>
      <c r="H19" s="10"/>
      <c r="I19" s="20"/>
      <c r="J19" s="20"/>
      <c r="K19" s="20"/>
      <c r="L19" s="20"/>
      <c r="M19" s="21"/>
      <c r="N19" s="13"/>
      <c r="O19" s="13"/>
      <c r="P19" s="13"/>
      <c r="Q19" s="13"/>
      <c r="R19" s="13"/>
      <c r="S19" s="13"/>
      <c r="T19" s="13"/>
      <c r="U19" s="13"/>
      <c r="V19" s="13"/>
      <c r="W19" s="22"/>
      <c r="X19" s="7"/>
      <c r="Y19" s="7"/>
      <c r="Z19" s="7"/>
    </row>
    <row r="20" spans="1:26" ht="24" customHeight="1" x14ac:dyDescent="0.2">
      <c r="A20" s="1"/>
      <c r="B20" s="23" t="s">
        <v>25</v>
      </c>
      <c r="C20" s="24">
        <f t="shared" ref="C20:G20" si="4">SUM(C14:C19)</f>
        <v>253.71084337349396</v>
      </c>
      <c r="D20" s="24">
        <f t="shared" si="4"/>
        <v>509.56626506024099</v>
      </c>
      <c r="E20" s="24">
        <f t="shared" si="4"/>
        <v>743.8253012048192</v>
      </c>
      <c r="F20" s="24">
        <f t="shared" si="4"/>
        <v>111.32530120481928</v>
      </c>
      <c r="G20" s="24">
        <f t="shared" si="4"/>
        <v>422.5</v>
      </c>
      <c r="H20" s="24"/>
      <c r="I20" s="24"/>
      <c r="J20" s="24"/>
      <c r="K20" s="24"/>
      <c r="L20" s="24"/>
      <c r="M20" s="24"/>
      <c r="N20" s="63">
        <f>SUM(C20:G20)</f>
        <v>2040.9277108433732</v>
      </c>
      <c r="O20" s="64"/>
      <c r="P20" s="65" t="s">
        <v>26</v>
      </c>
      <c r="Q20" s="64"/>
      <c r="R20" s="25"/>
      <c r="S20" s="25"/>
      <c r="T20" s="66" t="s">
        <v>27</v>
      </c>
      <c r="U20" s="67"/>
      <c r="V20" s="14">
        <f>SUM(V14:V19)</f>
        <v>34.583333333333336</v>
      </c>
      <c r="W20" s="22">
        <f>V20/V20</f>
        <v>1</v>
      </c>
      <c r="X20" s="1"/>
      <c r="Y20" s="1"/>
      <c r="Z20" s="1"/>
    </row>
    <row r="21" spans="1:26" ht="24" customHeight="1" x14ac:dyDescent="0.2">
      <c r="A21" s="1"/>
      <c r="B21" s="2" t="s">
        <v>28</v>
      </c>
      <c r="C21" s="24">
        <f t="shared" ref="C21:G21" si="5">C20*100/$N$20</f>
        <v>12.431152853946646</v>
      </c>
      <c r="D21" s="24">
        <f t="shared" si="5"/>
        <v>24.967384310229818</v>
      </c>
      <c r="E21" s="24">
        <f t="shared" si="5"/>
        <v>36.445450627815134</v>
      </c>
      <c r="F21" s="24">
        <f t="shared" si="5"/>
        <v>5.4546420538734459</v>
      </c>
      <c r="G21" s="24">
        <f t="shared" si="5"/>
        <v>20.701370154134963</v>
      </c>
      <c r="H21" s="24"/>
      <c r="I21" s="24"/>
      <c r="J21" s="24"/>
      <c r="K21" s="24"/>
      <c r="L21" s="24"/>
      <c r="M21" s="2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2">
      <c r="A22" s="1"/>
      <c r="B22" s="26" t="s">
        <v>29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2">
      <c r="A23" s="1"/>
      <c r="B23" s="26" t="s">
        <v>30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2">
      <c r="A24" s="1"/>
      <c r="B24" s="26" t="s">
        <v>31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2">
      <c r="A25" s="25"/>
      <c r="B25" s="23" t="s">
        <v>32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N20:O20"/>
    <mergeCell ref="P20:Q20"/>
    <mergeCell ref="T20:U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EE26-BB5F-4BE9-8502-6187BA55DD82}">
  <dimension ref="A2:AJ1008"/>
  <sheetViews>
    <sheetView tabSelected="1" topLeftCell="D7" zoomScale="64" zoomScaleNormal="85" workbookViewId="0">
      <selection activeCell="AH15" sqref="AH15"/>
    </sheetView>
  </sheetViews>
  <sheetFormatPr defaultColWidth="14.42578125" defaultRowHeight="15" customHeight="1" x14ac:dyDescent="0.2"/>
  <cols>
    <col min="1" max="1" width="8" customWidth="1"/>
    <col min="2" max="2" width="4.5703125" customWidth="1"/>
    <col min="3" max="3" width="8" customWidth="1"/>
    <col min="4" max="4" width="24.85546875" customWidth="1"/>
    <col min="5" max="7" width="8" customWidth="1"/>
    <col min="8" max="9" width="9.28515625" customWidth="1"/>
    <col min="10" max="13" width="8" customWidth="1"/>
    <col min="14" max="15" width="9.140625" customWidth="1"/>
    <col min="16" max="28" width="8" customWidth="1"/>
    <col min="29" max="29" width="15.5703125" customWidth="1"/>
    <col min="30" max="30" width="13.42578125" customWidth="1"/>
    <col min="31" max="45" width="8" customWidth="1"/>
  </cols>
  <sheetData>
    <row r="2" spans="1:28" ht="12.75" customHeight="1" x14ac:dyDescent="0.2">
      <c r="O2" s="59"/>
      <c r="P2" s="60"/>
    </row>
    <row r="3" spans="1:28" ht="12.75" customHeight="1" x14ac:dyDescent="0.2">
      <c r="N3" s="59"/>
      <c r="O3" s="60"/>
      <c r="P3" s="59"/>
      <c r="Q3" s="60"/>
    </row>
    <row r="4" spans="1:28" ht="12.75" customHeight="1" thickBot="1" x14ac:dyDescent="0.25">
      <c r="E4" s="52"/>
      <c r="F4" s="52"/>
      <c r="G4" s="52"/>
      <c r="H4" s="52"/>
      <c r="I4" s="52"/>
      <c r="J4" s="52"/>
      <c r="K4" s="52"/>
      <c r="L4" s="52"/>
      <c r="M4" s="59"/>
      <c r="N4" s="60"/>
      <c r="O4" s="59"/>
      <c r="P4" s="60"/>
      <c r="Q4" s="59"/>
      <c r="R4" s="60"/>
      <c r="S4" s="52"/>
      <c r="T4" s="52"/>
      <c r="U4" s="52"/>
      <c r="V4" s="52"/>
      <c r="W4" s="52"/>
      <c r="X4" s="52"/>
      <c r="Y4" s="52"/>
    </row>
    <row r="5" spans="1:28" ht="12.75" customHeight="1" x14ac:dyDescent="0.25">
      <c r="E5" s="52"/>
      <c r="F5" s="61" t="s">
        <v>49</v>
      </c>
      <c r="G5" s="135" t="s">
        <v>52</v>
      </c>
      <c r="H5" s="136"/>
      <c r="I5" s="52"/>
      <c r="J5" s="52"/>
      <c r="K5" s="52"/>
      <c r="L5" s="59"/>
      <c r="M5" s="60"/>
      <c r="N5" s="59"/>
      <c r="O5" s="60"/>
      <c r="P5" s="59"/>
      <c r="Q5" s="60"/>
      <c r="R5" s="59"/>
      <c r="S5" s="60"/>
      <c r="T5" s="52"/>
      <c r="U5" s="52"/>
      <c r="V5" s="52"/>
      <c r="W5" s="52"/>
      <c r="X5" s="52"/>
      <c r="Y5" s="52"/>
    </row>
    <row r="6" spans="1:28" ht="12.75" customHeight="1" thickBot="1" x14ac:dyDescent="0.3">
      <c r="E6" s="52"/>
      <c r="F6" s="62" t="s">
        <v>50</v>
      </c>
      <c r="G6" s="137" t="s">
        <v>51</v>
      </c>
      <c r="H6" s="138"/>
      <c r="I6" s="52"/>
      <c r="J6" s="52"/>
      <c r="K6" s="59"/>
      <c r="L6" s="60"/>
      <c r="M6" s="59"/>
      <c r="N6" s="60"/>
      <c r="O6" s="59"/>
      <c r="P6" s="60"/>
      <c r="Q6" s="59"/>
      <c r="R6" s="60"/>
      <c r="S6" s="59"/>
      <c r="T6" s="60"/>
      <c r="U6" s="52"/>
      <c r="V6" s="52"/>
      <c r="W6" s="52"/>
      <c r="X6" s="52"/>
      <c r="Y6" s="52"/>
    </row>
    <row r="7" spans="1:28" ht="12.75" customHeight="1" x14ac:dyDescent="0.2">
      <c r="E7" s="52"/>
      <c r="F7" s="52"/>
      <c r="G7" s="52"/>
      <c r="H7" s="52"/>
      <c r="I7" s="52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2"/>
      <c r="W7" s="52"/>
      <c r="X7" s="52"/>
      <c r="Y7" s="52"/>
    </row>
    <row r="8" spans="1:28" ht="12.75" customHeight="1" x14ac:dyDescent="0.2">
      <c r="E8" s="52"/>
      <c r="F8" s="52"/>
      <c r="G8" s="52"/>
      <c r="H8" s="52"/>
      <c r="I8" s="59"/>
      <c r="J8" s="60"/>
      <c r="K8" s="59"/>
      <c r="L8" s="60"/>
      <c r="M8" s="59"/>
      <c r="N8" s="60"/>
      <c r="O8" s="59"/>
      <c r="P8" s="60"/>
      <c r="Q8" s="59"/>
      <c r="R8" s="60"/>
      <c r="S8" s="59"/>
      <c r="T8" s="60"/>
      <c r="U8" s="59"/>
      <c r="V8" s="60"/>
      <c r="W8" s="52"/>
      <c r="X8" s="52"/>
      <c r="Y8" s="52"/>
    </row>
    <row r="9" spans="1:28" ht="12.75" customHeight="1" x14ac:dyDescent="0.2">
      <c r="E9" s="52"/>
      <c r="F9" s="52"/>
      <c r="G9" s="52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  <c r="X9" s="52"/>
      <c r="Y9" s="52"/>
    </row>
    <row r="10" spans="1:28" ht="12.75" customHeight="1" x14ac:dyDescent="0.2">
      <c r="E10" s="52"/>
      <c r="F10" s="52"/>
      <c r="G10" s="59"/>
      <c r="H10" s="60"/>
      <c r="I10" s="59"/>
      <c r="J10" s="60"/>
      <c r="K10" s="59"/>
      <c r="L10" s="60"/>
      <c r="M10" s="59"/>
      <c r="N10" s="60"/>
      <c r="O10" s="59"/>
      <c r="P10" s="60"/>
      <c r="Q10" s="59"/>
      <c r="R10" s="60"/>
      <c r="S10" s="59"/>
      <c r="T10" s="60"/>
      <c r="U10" s="59"/>
      <c r="V10" s="60"/>
      <c r="W10" s="59"/>
      <c r="X10" s="60"/>
      <c r="Y10" s="52"/>
    </row>
    <row r="11" spans="1:28" ht="12.75" customHeight="1" thickBot="1" x14ac:dyDescent="0.25">
      <c r="E11" s="52"/>
      <c r="F11" s="57"/>
      <c r="G11" s="58"/>
      <c r="H11" s="57"/>
      <c r="I11" s="58"/>
      <c r="J11" s="57"/>
      <c r="K11" s="58"/>
      <c r="L11" s="57"/>
      <c r="M11" s="58"/>
      <c r="N11" s="57"/>
      <c r="O11" s="58"/>
      <c r="P11" s="57"/>
      <c r="Q11" s="58"/>
      <c r="R11" s="57"/>
      <c r="S11" s="58"/>
      <c r="T11" s="57"/>
      <c r="U11" s="58"/>
      <c r="V11" s="57"/>
      <c r="W11" s="58"/>
      <c r="X11" s="59"/>
      <c r="Y11" s="60"/>
    </row>
    <row r="12" spans="1:28" ht="31.5" customHeight="1" x14ac:dyDescent="0.2">
      <c r="D12" s="75" t="s">
        <v>33</v>
      </c>
      <c r="E12" s="76"/>
      <c r="F12" s="68"/>
      <c r="G12" s="80"/>
      <c r="H12" s="68"/>
      <c r="I12" s="80"/>
      <c r="J12" s="68"/>
      <c r="K12" s="80"/>
      <c r="L12" s="83"/>
      <c r="M12" s="80"/>
      <c r="N12" s="68"/>
      <c r="O12" s="80"/>
      <c r="P12" s="68"/>
      <c r="Q12" s="80"/>
      <c r="R12" s="68"/>
      <c r="S12" s="80"/>
      <c r="T12" s="68"/>
      <c r="U12" s="80"/>
      <c r="V12" s="68"/>
      <c r="W12" s="69"/>
      <c r="X12" s="74"/>
      <c r="Y12" s="74"/>
      <c r="Z12" s="91" t="s">
        <v>34</v>
      </c>
      <c r="AA12" s="92"/>
      <c r="AB12" s="93"/>
    </row>
    <row r="13" spans="1:28" ht="41.25" customHeight="1" x14ac:dyDescent="0.2">
      <c r="D13" s="77"/>
      <c r="E13" s="78"/>
      <c r="F13" s="70"/>
      <c r="G13" s="81"/>
      <c r="H13" s="70"/>
      <c r="I13" s="81"/>
      <c r="J13" s="70"/>
      <c r="K13" s="81"/>
      <c r="L13" s="70"/>
      <c r="M13" s="81"/>
      <c r="N13" s="70"/>
      <c r="O13" s="81"/>
      <c r="P13" s="70"/>
      <c r="Q13" s="81"/>
      <c r="R13" s="70"/>
      <c r="S13" s="81"/>
      <c r="T13" s="70"/>
      <c r="U13" s="81"/>
      <c r="V13" s="70"/>
      <c r="W13" s="71"/>
      <c r="X13" s="74"/>
      <c r="Y13" s="74"/>
      <c r="Z13" s="94"/>
      <c r="AA13" s="94"/>
      <c r="AB13" s="95"/>
    </row>
    <row r="14" spans="1:28" ht="12.75" customHeight="1" x14ac:dyDescent="0.2">
      <c r="D14" s="77"/>
      <c r="E14" s="78"/>
      <c r="F14" s="70"/>
      <c r="G14" s="81"/>
      <c r="H14" s="70"/>
      <c r="I14" s="81"/>
      <c r="J14" s="70"/>
      <c r="K14" s="81"/>
      <c r="L14" s="70"/>
      <c r="M14" s="81"/>
      <c r="N14" s="70"/>
      <c r="O14" s="81"/>
      <c r="P14" s="70"/>
      <c r="Q14" s="81"/>
      <c r="R14" s="70"/>
      <c r="S14" s="81"/>
      <c r="T14" s="70"/>
      <c r="U14" s="81"/>
      <c r="V14" s="70"/>
      <c r="W14" s="71"/>
      <c r="X14" s="74"/>
      <c r="Y14" s="74"/>
      <c r="Z14" s="94"/>
      <c r="AA14" s="94"/>
      <c r="AB14" s="95"/>
    </row>
    <row r="15" spans="1:28" ht="32.25" customHeight="1" thickBot="1" x14ac:dyDescent="0.25">
      <c r="D15" s="79"/>
      <c r="E15" s="78"/>
      <c r="F15" s="72"/>
      <c r="G15" s="82"/>
      <c r="H15" s="72"/>
      <c r="I15" s="82"/>
      <c r="J15" s="72"/>
      <c r="K15" s="82"/>
      <c r="L15" s="72"/>
      <c r="M15" s="82"/>
      <c r="N15" s="72"/>
      <c r="O15" s="82"/>
      <c r="P15" s="72"/>
      <c r="Q15" s="82"/>
      <c r="R15" s="72"/>
      <c r="S15" s="82"/>
      <c r="T15" s="72"/>
      <c r="U15" s="82"/>
      <c r="V15" s="72"/>
      <c r="W15" s="73"/>
      <c r="X15" s="74"/>
      <c r="Y15" s="74"/>
      <c r="Z15" s="96"/>
      <c r="AA15" s="96"/>
      <c r="AB15" s="97"/>
    </row>
    <row r="16" spans="1:28" ht="27" customHeight="1" x14ac:dyDescent="0.2">
      <c r="A16" s="110" t="s">
        <v>41</v>
      </c>
      <c r="B16" s="110"/>
      <c r="D16" s="122" t="s">
        <v>35</v>
      </c>
      <c r="E16" s="125" t="s">
        <v>36</v>
      </c>
      <c r="F16" s="113"/>
      <c r="G16" s="88"/>
      <c r="H16" s="87"/>
      <c r="I16" s="88"/>
      <c r="J16" s="87"/>
      <c r="K16" s="88"/>
      <c r="L16" s="87"/>
      <c r="M16" s="88"/>
      <c r="N16" s="87"/>
      <c r="O16" s="88"/>
      <c r="P16" s="87"/>
      <c r="Q16" s="88"/>
      <c r="R16" s="87"/>
      <c r="S16" s="88"/>
      <c r="T16" s="87"/>
      <c r="U16" s="88"/>
      <c r="V16" s="87"/>
      <c r="W16" s="88"/>
      <c r="X16" s="87"/>
      <c r="Y16" s="121"/>
      <c r="Z16" s="115" t="s">
        <v>37</v>
      </c>
      <c r="AA16" s="118" t="s">
        <v>54</v>
      </c>
      <c r="AB16" s="107" t="s">
        <v>55</v>
      </c>
    </row>
    <row r="17" spans="1:36" ht="24" customHeight="1" x14ac:dyDescent="0.2">
      <c r="A17" s="110" t="s">
        <v>42</v>
      </c>
      <c r="B17" s="110"/>
      <c r="D17" s="123"/>
      <c r="E17" s="126"/>
      <c r="F17" s="113"/>
      <c r="G17" s="88"/>
      <c r="H17" s="87"/>
      <c r="I17" s="88"/>
      <c r="J17" s="87"/>
      <c r="K17" s="88"/>
      <c r="L17" s="87"/>
      <c r="M17" s="88"/>
      <c r="N17" s="87"/>
      <c r="O17" s="88"/>
      <c r="P17" s="87"/>
      <c r="Q17" s="88"/>
      <c r="R17" s="87"/>
      <c r="S17" s="88"/>
      <c r="T17" s="87"/>
      <c r="U17" s="88"/>
      <c r="V17" s="87"/>
      <c r="W17" s="88"/>
      <c r="X17" s="87"/>
      <c r="Y17" s="121"/>
      <c r="Z17" s="116"/>
      <c r="AA17" s="119"/>
      <c r="AB17" s="108"/>
    </row>
    <row r="18" spans="1:36" ht="21" customHeight="1" x14ac:dyDescent="0.2">
      <c r="A18" s="110"/>
      <c r="B18" s="110"/>
      <c r="D18" s="123"/>
      <c r="E18" s="126"/>
      <c r="F18" s="113"/>
      <c r="G18" s="88"/>
      <c r="H18" s="87"/>
      <c r="I18" s="88"/>
      <c r="J18" s="87"/>
      <c r="K18" s="88"/>
      <c r="L18" s="87"/>
      <c r="M18" s="88"/>
      <c r="N18" s="87"/>
      <c r="O18" s="88"/>
      <c r="P18" s="87"/>
      <c r="Q18" s="88"/>
      <c r="R18" s="87"/>
      <c r="S18" s="88"/>
      <c r="T18" s="87"/>
      <c r="U18" s="88"/>
      <c r="V18" s="87"/>
      <c r="W18" s="88"/>
      <c r="X18" s="87"/>
      <c r="Y18" s="121"/>
      <c r="Z18" s="116"/>
      <c r="AA18" s="119"/>
      <c r="AB18" s="108"/>
    </row>
    <row r="19" spans="1:36" ht="24.75" customHeight="1" x14ac:dyDescent="0.2">
      <c r="A19" s="110" t="s">
        <v>43</v>
      </c>
      <c r="B19" s="110"/>
      <c r="D19" s="123"/>
      <c r="E19" s="126"/>
      <c r="F19" s="113"/>
      <c r="G19" s="88"/>
      <c r="H19" s="87"/>
      <c r="I19" s="88"/>
      <c r="J19" s="87"/>
      <c r="K19" s="88"/>
      <c r="L19" s="87"/>
      <c r="M19" s="88"/>
      <c r="N19" s="87"/>
      <c r="O19" s="88"/>
      <c r="P19" s="87"/>
      <c r="Q19" s="88"/>
      <c r="R19" s="87"/>
      <c r="S19" s="88"/>
      <c r="T19" s="87"/>
      <c r="U19" s="88"/>
      <c r="V19" s="87"/>
      <c r="W19" s="88"/>
      <c r="X19" s="87"/>
      <c r="Y19" s="121"/>
      <c r="Z19" s="116"/>
      <c r="AA19" s="119"/>
      <c r="AB19" s="108"/>
    </row>
    <row r="20" spans="1:36" ht="11.25" customHeight="1" x14ac:dyDescent="0.2">
      <c r="A20" s="110"/>
      <c r="B20" s="110"/>
      <c r="D20" s="123"/>
      <c r="E20" s="126"/>
      <c r="F20" s="113"/>
      <c r="G20" s="88"/>
      <c r="H20" s="87"/>
      <c r="I20" s="88"/>
      <c r="J20" s="87"/>
      <c r="K20" s="88"/>
      <c r="L20" s="87"/>
      <c r="M20" s="88"/>
      <c r="N20" s="87"/>
      <c r="O20" s="88"/>
      <c r="P20" s="87"/>
      <c r="Q20" s="88"/>
      <c r="R20" s="87"/>
      <c r="S20" s="88"/>
      <c r="T20" s="87"/>
      <c r="U20" s="88"/>
      <c r="V20" s="87"/>
      <c r="W20" s="88"/>
      <c r="X20" s="87"/>
      <c r="Y20" s="121"/>
      <c r="Z20" s="116"/>
      <c r="AA20" s="119"/>
      <c r="AB20" s="108"/>
    </row>
    <row r="21" spans="1:36" ht="19.5" customHeight="1" thickBot="1" x14ac:dyDescent="0.25">
      <c r="D21" s="124"/>
      <c r="E21" s="126"/>
      <c r="F21" s="113"/>
      <c r="G21" s="88"/>
      <c r="H21" s="87"/>
      <c r="I21" s="88"/>
      <c r="J21" s="87"/>
      <c r="K21" s="88"/>
      <c r="L21" s="87"/>
      <c r="M21" s="88"/>
      <c r="N21" s="87"/>
      <c r="O21" s="88"/>
      <c r="P21" s="87"/>
      <c r="Q21" s="88"/>
      <c r="R21" s="87"/>
      <c r="S21" s="88"/>
      <c r="T21" s="87"/>
      <c r="U21" s="88"/>
      <c r="V21" s="87"/>
      <c r="W21" s="88"/>
      <c r="X21" s="87"/>
      <c r="Y21" s="121"/>
      <c r="Z21" s="116"/>
      <c r="AA21" s="119"/>
      <c r="AB21" s="108"/>
    </row>
    <row r="22" spans="1:36" ht="29.25" customHeight="1" thickBot="1" x14ac:dyDescent="0.25">
      <c r="A22" s="32"/>
      <c r="B22" s="32"/>
      <c r="C22" s="111" t="s">
        <v>38</v>
      </c>
      <c r="D22" s="112"/>
      <c r="E22" s="126"/>
      <c r="F22" s="114"/>
      <c r="G22" s="90"/>
      <c r="H22" s="89"/>
      <c r="I22" s="90"/>
      <c r="J22" s="89"/>
      <c r="K22" s="90"/>
      <c r="L22" s="89"/>
      <c r="M22" s="90"/>
      <c r="N22" s="89"/>
      <c r="O22" s="90"/>
      <c r="P22" s="89"/>
      <c r="Q22" s="90"/>
      <c r="R22" s="89"/>
      <c r="S22" s="90"/>
      <c r="T22" s="89"/>
      <c r="U22" s="90"/>
      <c r="V22" s="89"/>
      <c r="W22" s="90"/>
      <c r="X22" s="87"/>
      <c r="Y22" s="121"/>
      <c r="Z22" s="117"/>
      <c r="AA22" s="120"/>
      <c r="AB22" s="109"/>
      <c r="AC22" s="84" t="s">
        <v>53</v>
      </c>
      <c r="AD22" s="85"/>
      <c r="AE22" s="85"/>
      <c r="AF22" s="85"/>
      <c r="AG22" s="85"/>
      <c r="AH22" s="85"/>
      <c r="AI22" s="85"/>
      <c r="AJ22" s="86"/>
    </row>
    <row r="23" spans="1:36" ht="24.75" customHeight="1" thickTop="1" x14ac:dyDescent="0.2">
      <c r="B23" s="47">
        <v>1</v>
      </c>
      <c r="C23" s="48"/>
      <c r="D23" s="48"/>
      <c r="E23" s="44">
        <v>4</v>
      </c>
      <c r="F23" s="127">
        <v>0</v>
      </c>
      <c r="G23" s="128"/>
      <c r="H23" s="127">
        <v>0</v>
      </c>
      <c r="I23" s="128"/>
      <c r="J23" s="127">
        <v>0</v>
      </c>
      <c r="K23" s="128"/>
      <c r="L23" s="127">
        <v>0</v>
      </c>
      <c r="M23" s="128"/>
      <c r="N23" s="127">
        <v>0</v>
      </c>
      <c r="O23" s="128"/>
      <c r="P23" s="127">
        <v>0</v>
      </c>
      <c r="Q23" s="128"/>
      <c r="R23" s="127">
        <v>0</v>
      </c>
      <c r="S23" s="128"/>
      <c r="T23" s="127">
        <v>0</v>
      </c>
      <c r="U23" s="128"/>
      <c r="V23" s="127">
        <v>0</v>
      </c>
      <c r="W23" s="128"/>
      <c r="X23" s="127">
        <v>0</v>
      </c>
      <c r="Y23" s="128"/>
      <c r="Z23" s="49">
        <v>5</v>
      </c>
      <c r="AA23" s="50">
        <v>2</v>
      </c>
      <c r="AB23" s="51">
        <v>1</v>
      </c>
    </row>
    <row r="24" spans="1:36" ht="24.75" customHeight="1" x14ac:dyDescent="0.2">
      <c r="B24" s="47">
        <v>2</v>
      </c>
      <c r="C24" s="48"/>
      <c r="D24" s="48"/>
      <c r="E24" s="44">
        <v>5</v>
      </c>
      <c r="F24" s="127">
        <v>0</v>
      </c>
      <c r="G24" s="128"/>
      <c r="H24" s="127">
        <v>0</v>
      </c>
      <c r="I24" s="128"/>
      <c r="J24" s="127">
        <v>0</v>
      </c>
      <c r="K24" s="128"/>
      <c r="L24" s="127">
        <v>0</v>
      </c>
      <c r="M24" s="128"/>
      <c r="N24" s="127">
        <v>0</v>
      </c>
      <c r="O24" s="128"/>
      <c r="P24" s="127">
        <v>0</v>
      </c>
      <c r="Q24" s="128"/>
      <c r="R24" s="127">
        <v>0</v>
      </c>
      <c r="S24" s="128"/>
      <c r="T24" s="127">
        <v>0</v>
      </c>
      <c r="U24" s="128"/>
      <c r="V24" s="127">
        <v>0</v>
      </c>
      <c r="W24" s="128"/>
      <c r="X24" s="127">
        <v>0</v>
      </c>
      <c r="Y24" s="128"/>
      <c r="Z24" s="49">
        <v>2</v>
      </c>
      <c r="AA24" s="50">
        <v>4</v>
      </c>
      <c r="AB24" s="51">
        <v>4</v>
      </c>
    </row>
    <row r="25" spans="1:36" ht="24.75" customHeight="1" x14ac:dyDescent="0.2">
      <c r="B25" s="47">
        <v>3</v>
      </c>
      <c r="C25" s="48"/>
      <c r="D25" s="48"/>
      <c r="E25" s="44">
        <v>5</v>
      </c>
      <c r="F25" s="127">
        <v>0</v>
      </c>
      <c r="G25" s="128"/>
      <c r="H25" s="127">
        <v>0</v>
      </c>
      <c r="I25" s="128"/>
      <c r="J25" s="127">
        <v>0</v>
      </c>
      <c r="K25" s="128"/>
      <c r="L25" s="127">
        <v>0</v>
      </c>
      <c r="M25" s="128"/>
      <c r="N25" s="127">
        <v>0</v>
      </c>
      <c r="O25" s="128"/>
      <c r="P25" s="127">
        <v>0</v>
      </c>
      <c r="Q25" s="128"/>
      <c r="R25" s="127">
        <v>0</v>
      </c>
      <c r="S25" s="128"/>
      <c r="T25" s="127">
        <v>0</v>
      </c>
      <c r="U25" s="128"/>
      <c r="V25" s="127">
        <v>0</v>
      </c>
      <c r="W25" s="128"/>
      <c r="X25" s="127">
        <v>0</v>
      </c>
      <c r="Y25" s="128"/>
      <c r="Z25" s="49">
        <v>2</v>
      </c>
      <c r="AA25" s="50">
        <v>4</v>
      </c>
      <c r="AB25" s="51">
        <v>4</v>
      </c>
    </row>
    <row r="26" spans="1:36" ht="25.5" customHeight="1" x14ac:dyDescent="0.2">
      <c r="B26" s="47">
        <v>4</v>
      </c>
      <c r="C26" s="48"/>
      <c r="D26" s="48"/>
      <c r="E26" s="44">
        <v>3</v>
      </c>
      <c r="F26" s="127">
        <v>0</v>
      </c>
      <c r="G26" s="128"/>
      <c r="H26" s="127">
        <v>0</v>
      </c>
      <c r="I26" s="128"/>
      <c r="J26" s="127">
        <v>0</v>
      </c>
      <c r="K26" s="128"/>
      <c r="L26" s="127">
        <v>0</v>
      </c>
      <c r="M26" s="128"/>
      <c r="N26" s="127">
        <v>0</v>
      </c>
      <c r="O26" s="128"/>
      <c r="P26" s="127">
        <v>0</v>
      </c>
      <c r="Q26" s="128"/>
      <c r="R26" s="127">
        <v>0</v>
      </c>
      <c r="S26" s="128"/>
      <c r="T26" s="127">
        <v>0</v>
      </c>
      <c r="U26" s="128"/>
      <c r="V26" s="127">
        <v>0</v>
      </c>
      <c r="W26" s="128"/>
      <c r="X26" s="127">
        <v>0</v>
      </c>
      <c r="Y26" s="128"/>
      <c r="Z26" s="49">
        <v>5</v>
      </c>
      <c r="AA26" s="50">
        <v>1</v>
      </c>
      <c r="AB26" s="51">
        <v>2</v>
      </c>
    </row>
    <row r="27" spans="1:36" ht="25.5" customHeight="1" x14ac:dyDescent="0.2">
      <c r="B27" s="47">
        <v>5</v>
      </c>
      <c r="C27" s="48"/>
      <c r="D27" s="48"/>
      <c r="E27" s="44">
        <v>2</v>
      </c>
      <c r="F27" s="127">
        <v>0</v>
      </c>
      <c r="G27" s="128"/>
      <c r="H27" s="127">
        <v>0</v>
      </c>
      <c r="I27" s="128"/>
      <c r="J27" s="127">
        <v>0</v>
      </c>
      <c r="K27" s="128"/>
      <c r="L27" s="127">
        <v>0</v>
      </c>
      <c r="M27" s="128"/>
      <c r="N27" s="127">
        <v>0</v>
      </c>
      <c r="O27" s="128"/>
      <c r="P27" s="127">
        <v>0</v>
      </c>
      <c r="Q27" s="128"/>
      <c r="R27" s="127">
        <v>0</v>
      </c>
      <c r="S27" s="128"/>
      <c r="T27" s="127">
        <v>0</v>
      </c>
      <c r="U27" s="128"/>
      <c r="V27" s="127">
        <v>0</v>
      </c>
      <c r="W27" s="128"/>
      <c r="X27" s="127">
        <v>0</v>
      </c>
      <c r="Y27" s="128"/>
      <c r="Z27" s="49">
        <v>5</v>
      </c>
      <c r="AA27" s="50">
        <v>2</v>
      </c>
      <c r="AB27" s="51">
        <v>3</v>
      </c>
    </row>
    <row r="28" spans="1:36" ht="25.5" customHeight="1" x14ac:dyDescent="0.2">
      <c r="B28" s="47">
        <v>6</v>
      </c>
      <c r="C28" s="48"/>
      <c r="D28" s="46"/>
      <c r="E28" s="44">
        <v>5</v>
      </c>
      <c r="F28" s="127">
        <v>0</v>
      </c>
      <c r="G28" s="128"/>
      <c r="H28" s="127">
        <v>0</v>
      </c>
      <c r="I28" s="128"/>
      <c r="J28" s="127">
        <v>0</v>
      </c>
      <c r="K28" s="128"/>
      <c r="L28" s="127">
        <v>0</v>
      </c>
      <c r="M28" s="128"/>
      <c r="N28" s="127">
        <v>0</v>
      </c>
      <c r="O28" s="128"/>
      <c r="P28" s="127">
        <v>0</v>
      </c>
      <c r="Q28" s="128"/>
      <c r="R28" s="127">
        <v>0</v>
      </c>
      <c r="S28" s="128"/>
      <c r="T28" s="127">
        <v>0</v>
      </c>
      <c r="U28" s="128"/>
      <c r="V28" s="127">
        <v>0</v>
      </c>
      <c r="W28" s="128"/>
      <c r="X28" s="127">
        <v>0</v>
      </c>
      <c r="Y28" s="128"/>
      <c r="Z28" s="49">
        <v>4</v>
      </c>
      <c r="AA28" s="50">
        <v>3</v>
      </c>
      <c r="AB28" s="51">
        <v>2</v>
      </c>
    </row>
    <row r="29" spans="1:36" ht="26.25" customHeight="1" x14ac:dyDescent="0.2">
      <c r="B29" s="47">
        <v>7</v>
      </c>
      <c r="C29" s="48"/>
      <c r="D29" s="48"/>
      <c r="E29" s="44">
        <v>3</v>
      </c>
      <c r="F29" s="127">
        <v>0</v>
      </c>
      <c r="G29" s="128"/>
      <c r="H29" s="127">
        <v>0</v>
      </c>
      <c r="I29" s="128"/>
      <c r="J29" s="127">
        <v>0</v>
      </c>
      <c r="K29" s="128"/>
      <c r="L29" s="127">
        <v>0</v>
      </c>
      <c r="M29" s="128"/>
      <c r="N29" s="127">
        <v>0</v>
      </c>
      <c r="O29" s="128"/>
      <c r="P29" s="127">
        <v>0</v>
      </c>
      <c r="Q29" s="128"/>
      <c r="R29" s="127">
        <v>0</v>
      </c>
      <c r="S29" s="128"/>
      <c r="T29" s="127">
        <v>0</v>
      </c>
      <c r="U29" s="128"/>
      <c r="V29" s="127">
        <v>0</v>
      </c>
      <c r="W29" s="128"/>
      <c r="X29" s="127">
        <v>0</v>
      </c>
      <c r="Y29" s="128"/>
      <c r="Z29" s="49">
        <v>4</v>
      </c>
      <c r="AA29" s="50">
        <v>2</v>
      </c>
      <c r="AB29" s="51">
        <v>1</v>
      </c>
    </row>
    <row r="30" spans="1:36" ht="25.5" customHeight="1" x14ac:dyDescent="0.2">
      <c r="B30" s="47">
        <v>8</v>
      </c>
      <c r="C30" s="48"/>
      <c r="D30" s="48"/>
      <c r="E30" s="44">
        <v>5</v>
      </c>
      <c r="F30" s="127">
        <v>0</v>
      </c>
      <c r="G30" s="128"/>
      <c r="H30" s="127">
        <v>0</v>
      </c>
      <c r="I30" s="128"/>
      <c r="J30" s="127">
        <v>0</v>
      </c>
      <c r="K30" s="128"/>
      <c r="L30" s="127">
        <v>0</v>
      </c>
      <c r="M30" s="128"/>
      <c r="N30" s="127">
        <v>0</v>
      </c>
      <c r="O30" s="128"/>
      <c r="P30" s="127">
        <v>0</v>
      </c>
      <c r="Q30" s="128"/>
      <c r="R30" s="127">
        <v>0</v>
      </c>
      <c r="S30" s="128"/>
      <c r="T30" s="127">
        <v>0</v>
      </c>
      <c r="U30" s="128"/>
      <c r="V30" s="127">
        <v>0</v>
      </c>
      <c r="W30" s="128"/>
      <c r="X30" s="127">
        <v>0</v>
      </c>
      <c r="Y30" s="128"/>
      <c r="Z30" s="49">
        <v>3</v>
      </c>
      <c r="AA30" s="50">
        <v>4</v>
      </c>
      <c r="AB30" s="51">
        <v>5</v>
      </c>
    </row>
    <row r="31" spans="1:36" ht="24.75" customHeight="1" x14ac:dyDescent="0.2">
      <c r="B31" s="47">
        <v>9</v>
      </c>
      <c r="C31" s="48"/>
      <c r="D31" s="48"/>
      <c r="E31" s="44">
        <v>4</v>
      </c>
      <c r="F31" s="127">
        <v>0</v>
      </c>
      <c r="G31" s="128"/>
      <c r="H31" s="127">
        <v>0</v>
      </c>
      <c r="I31" s="128"/>
      <c r="J31" s="127">
        <v>0</v>
      </c>
      <c r="K31" s="128"/>
      <c r="L31" s="127">
        <v>0</v>
      </c>
      <c r="M31" s="128"/>
      <c r="N31" s="127">
        <v>0</v>
      </c>
      <c r="O31" s="128"/>
      <c r="P31" s="127">
        <v>0</v>
      </c>
      <c r="Q31" s="128"/>
      <c r="R31" s="127">
        <v>0</v>
      </c>
      <c r="S31" s="128"/>
      <c r="T31" s="127">
        <v>0</v>
      </c>
      <c r="U31" s="128"/>
      <c r="V31" s="127">
        <v>0</v>
      </c>
      <c r="W31" s="128"/>
      <c r="X31" s="127">
        <v>0</v>
      </c>
      <c r="Y31" s="128"/>
      <c r="Z31" s="49">
        <v>5</v>
      </c>
      <c r="AA31" s="50">
        <v>4</v>
      </c>
      <c r="AB31" s="51">
        <v>4</v>
      </c>
    </row>
    <row r="32" spans="1:36" ht="27" customHeight="1" x14ac:dyDescent="0.2">
      <c r="B32" s="53">
        <v>10</v>
      </c>
      <c r="C32" s="54"/>
      <c r="D32" s="54"/>
      <c r="E32" s="55">
        <v>4</v>
      </c>
      <c r="F32" s="127">
        <v>0</v>
      </c>
      <c r="G32" s="128"/>
      <c r="H32" s="127">
        <v>0</v>
      </c>
      <c r="I32" s="128"/>
      <c r="J32" s="127">
        <v>0</v>
      </c>
      <c r="K32" s="128"/>
      <c r="L32" s="127">
        <v>0</v>
      </c>
      <c r="M32" s="128"/>
      <c r="N32" s="127">
        <v>0</v>
      </c>
      <c r="O32" s="128"/>
      <c r="P32" s="127">
        <v>0</v>
      </c>
      <c r="Q32" s="128"/>
      <c r="R32" s="127">
        <v>0</v>
      </c>
      <c r="S32" s="128"/>
      <c r="T32" s="127">
        <v>0</v>
      </c>
      <c r="U32" s="128"/>
      <c r="V32" s="127">
        <v>0</v>
      </c>
      <c r="W32" s="128"/>
      <c r="X32" s="127">
        <v>0</v>
      </c>
      <c r="Y32" s="128"/>
      <c r="Z32" s="49">
        <v>5</v>
      </c>
      <c r="AA32" s="50">
        <v>1</v>
      </c>
      <c r="AB32" s="51">
        <v>1</v>
      </c>
    </row>
    <row r="33" spans="2:34" ht="32.25" customHeight="1" x14ac:dyDescent="0.2">
      <c r="B33" s="98" t="s">
        <v>44</v>
      </c>
      <c r="C33" s="99"/>
      <c r="D33" s="102" t="s">
        <v>45</v>
      </c>
      <c r="E33" s="102"/>
      <c r="F33" s="129">
        <f>$E$23*F23+$E$24*F24+$E$25*F25+$E$26*F26+$E$27*F27+$E$28*F28+$E$29*F29+$E$30*F30+$E$31*F31+$E$32*F32</f>
        <v>0</v>
      </c>
      <c r="G33" s="130"/>
      <c r="H33" s="129">
        <f>$E$23*H23+$E$24*H24+$E$25*H25+$E$26*H26+$E$27*H27+$E$28*H28+$E$29*H29+$E$30*H30+$E$31*H31+$E$32*H32</f>
        <v>0</v>
      </c>
      <c r="I33" s="130"/>
      <c r="J33" s="129">
        <f>$E$23*J23+$E$24*J24+$E$25*J25+$E$26*J26+$E$27*J27+$E$28*J28+$E$29*J29+$E$30*J30+$E$31*J31+$E$32*J32</f>
        <v>0</v>
      </c>
      <c r="K33" s="130"/>
      <c r="L33" s="129">
        <f t="shared" ref="L33:X33" si="0">$E$23*L23+$E$24*L24+$E$25*L25+$E$26*L26+$E$27*L27+$E$28*L28+$E$29*L29+$E$30*L30+$E$31*L31+$E$32*L32</f>
        <v>0</v>
      </c>
      <c r="M33" s="130"/>
      <c r="N33" s="129">
        <f t="shared" si="0"/>
        <v>0</v>
      </c>
      <c r="O33" s="130"/>
      <c r="P33" s="129">
        <f t="shared" si="0"/>
        <v>0</v>
      </c>
      <c r="Q33" s="130"/>
      <c r="R33" s="129">
        <f t="shared" si="0"/>
        <v>0</v>
      </c>
      <c r="S33" s="130"/>
      <c r="T33" s="129">
        <f t="shared" si="0"/>
        <v>0</v>
      </c>
      <c r="U33" s="130"/>
      <c r="V33" s="129">
        <f t="shared" si="0"/>
        <v>0</v>
      </c>
      <c r="W33" s="130"/>
      <c r="X33" s="129">
        <f t="shared" si="0"/>
        <v>0</v>
      </c>
      <c r="Y33" s="130"/>
    </row>
    <row r="34" spans="2:34" ht="33.75" customHeight="1" thickBot="1" x14ac:dyDescent="0.25">
      <c r="B34" s="100"/>
      <c r="C34" s="101"/>
      <c r="D34" s="103" t="s">
        <v>47</v>
      </c>
      <c r="E34" s="103"/>
      <c r="F34" s="131">
        <f>(F33/581)*100</f>
        <v>0</v>
      </c>
      <c r="G34" s="132"/>
      <c r="H34" s="131">
        <f>(H33/581)*100</f>
        <v>0</v>
      </c>
      <c r="I34" s="132"/>
      <c r="J34" s="131">
        <f>(J33/581)*100</f>
        <v>0</v>
      </c>
      <c r="K34" s="132"/>
      <c r="L34" s="131">
        <f>(L33/581)*100</f>
        <v>0</v>
      </c>
      <c r="M34" s="132"/>
      <c r="N34" s="131">
        <f>(N33/581)*100</f>
        <v>0</v>
      </c>
      <c r="O34" s="132"/>
      <c r="P34" s="131">
        <f>(P33/581)*100</f>
        <v>0</v>
      </c>
      <c r="Q34" s="132"/>
      <c r="R34" s="131">
        <f>(R33/581)*100</f>
        <v>0</v>
      </c>
      <c r="S34" s="132"/>
      <c r="T34" s="131">
        <f>(T33/581)*100</f>
        <v>0</v>
      </c>
      <c r="U34" s="132"/>
      <c r="V34" s="131">
        <f>(V33/581)*100</f>
        <v>0</v>
      </c>
      <c r="W34" s="132"/>
      <c r="X34" s="131">
        <f>(X33/581)*100</f>
        <v>0</v>
      </c>
      <c r="Y34" s="132"/>
      <c r="Z34" s="41"/>
      <c r="AA34" s="56" t="s">
        <v>46</v>
      </c>
      <c r="AB34" s="41"/>
      <c r="AC34" s="52"/>
    </row>
    <row r="35" spans="2:34" ht="30.75" customHeight="1" thickBot="1" x14ac:dyDescent="0.25">
      <c r="B35" s="104" t="s">
        <v>48</v>
      </c>
      <c r="C35" s="105"/>
      <c r="D35" s="105"/>
      <c r="E35" s="106"/>
      <c r="F35" s="133"/>
      <c r="G35" s="134"/>
      <c r="H35" s="133"/>
      <c r="I35" s="134"/>
      <c r="J35" s="133"/>
      <c r="K35" s="134"/>
      <c r="L35" s="133"/>
      <c r="M35" s="134"/>
      <c r="N35" s="133"/>
      <c r="O35" s="134"/>
      <c r="P35" s="133"/>
      <c r="Q35" s="134"/>
      <c r="R35" s="133"/>
      <c r="S35" s="134"/>
      <c r="T35" s="133"/>
      <c r="U35" s="134"/>
      <c r="V35" s="133"/>
      <c r="W35" s="134"/>
      <c r="X35" s="133"/>
      <c r="Y35" s="134"/>
      <c r="Z35" s="52"/>
      <c r="AA35" s="52"/>
      <c r="AB35" s="41"/>
      <c r="AC35" s="52"/>
    </row>
    <row r="36" spans="2:34" ht="12.75" customHeight="1" x14ac:dyDescent="0.2">
      <c r="E36" s="4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41"/>
      <c r="AC36" s="52"/>
    </row>
    <row r="37" spans="2:34" ht="12.75" customHeight="1" x14ac:dyDescent="0.2">
      <c r="E37" s="4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41"/>
      <c r="AC37" s="52"/>
    </row>
    <row r="38" spans="2:34" ht="12.75" customHeight="1" x14ac:dyDescent="0.2">
      <c r="E38" s="41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41"/>
      <c r="AC38" s="52"/>
    </row>
    <row r="39" spans="2:34" ht="12.75" customHeight="1" x14ac:dyDescent="0.2">
      <c r="E39" s="4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41"/>
      <c r="AC39" s="52"/>
    </row>
    <row r="40" spans="2:34" ht="12.75" customHeight="1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1"/>
      <c r="AC40" s="52"/>
    </row>
    <row r="41" spans="2:34" ht="12.75" customHeight="1" x14ac:dyDescent="0.2"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H41" s="39"/>
    </row>
    <row r="42" spans="2:34" ht="12.75" customHeight="1" x14ac:dyDescent="0.2"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H42" s="40"/>
    </row>
    <row r="43" spans="2:34" ht="12.75" customHeight="1" x14ac:dyDescent="0.2"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</row>
    <row r="44" spans="2:34" ht="12.75" customHeight="1" x14ac:dyDescent="0.2"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</row>
    <row r="45" spans="2:34" ht="12.75" customHeight="1" x14ac:dyDescent="0.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2:34" ht="12.75" customHeight="1" x14ac:dyDescent="0.2"/>
    <row r="47" spans="2:34" ht="12.75" customHeight="1" x14ac:dyDescent="0.2"/>
    <row r="48" spans="2:3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</sheetData>
  <mergeCells count="168">
    <mergeCell ref="R35:S35"/>
    <mergeCell ref="T35:U35"/>
    <mergeCell ref="V35:W35"/>
    <mergeCell ref="X35:Y35"/>
    <mergeCell ref="G5:H5"/>
    <mergeCell ref="G6:H6"/>
    <mergeCell ref="R34:S34"/>
    <mergeCell ref="T34:U34"/>
    <mergeCell ref="V34:W34"/>
    <mergeCell ref="X34:Y34"/>
    <mergeCell ref="F35:G35"/>
    <mergeCell ref="H35:I35"/>
    <mergeCell ref="J35:K35"/>
    <mergeCell ref="L35:M35"/>
    <mergeCell ref="N35:O35"/>
    <mergeCell ref="P35:Q35"/>
    <mergeCell ref="X30:Y30"/>
    <mergeCell ref="X31:Y31"/>
    <mergeCell ref="X32:Y32"/>
    <mergeCell ref="X33:Y33"/>
    <mergeCell ref="F34:G34"/>
    <mergeCell ref="H34:I34"/>
    <mergeCell ref="J34:K34"/>
    <mergeCell ref="L34:M34"/>
    <mergeCell ref="N34:O34"/>
    <mergeCell ref="P34:Q34"/>
    <mergeCell ref="R33:S33"/>
    <mergeCell ref="T33:U33"/>
    <mergeCell ref="V33:W33"/>
    <mergeCell ref="X23:Y23"/>
    <mergeCell ref="X24:Y24"/>
    <mergeCell ref="X25:Y25"/>
    <mergeCell ref="X26:Y26"/>
    <mergeCell ref="X27:Y27"/>
    <mergeCell ref="X28:Y28"/>
    <mergeCell ref="X29:Y29"/>
    <mergeCell ref="T31:U31"/>
    <mergeCell ref="V31:W31"/>
    <mergeCell ref="R32:S32"/>
    <mergeCell ref="T32:U32"/>
    <mergeCell ref="V32:W32"/>
    <mergeCell ref="R31:S31"/>
    <mergeCell ref="T29:U29"/>
    <mergeCell ref="V29:W29"/>
    <mergeCell ref="T27:U27"/>
    <mergeCell ref="V27:W27"/>
    <mergeCell ref="V25:W25"/>
    <mergeCell ref="V23:W23"/>
    <mergeCell ref="F33:G33"/>
    <mergeCell ref="H33:I33"/>
    <mergeCell ref="J33:K33"/>
    <mergeCell ref="L33:M33"/>
    <mergeCell ref="N33:O33"/>
    <mergeCell ref="P33:Q33"/>
    <mergeCell ref="F27:G27"/>
    <mergeCell ref="F28:G28"/>
    <mergeCell ref="F29:G29"/>
    <mergeCell ref="F30:G30"/>
    <mergeCell ref="F31:G31"/>
    <mergeCell ref="F32:G32"/>
    <mergeCell ref="H32:I32"/>
    <mergeCell ref="J32:K32"/>
    <mergeCell ref="L32:M32"/>
    <mergeCell ref="N32:O32"/>
    <mergeCell ref="P32:Q32"/>
    <mergeCell ref="H31:I31"/>
    <mergeCell ref="J31:K31"/>
    <mergeCell ref="L31:M31"/>
    <mergeCell ref="N31:O31"/>
    <mergeCell ref="P31:Q31"/>
    <mergeCell ref="H30:I30"/>
    <mergeCell ref="J30:K30"/>
    <mergeCell ref="L30:M30"/>
    <mergeCell ref="N30:O30"/>
    <mergeCell ref="P30:Q30"/>
    <mergeCell ref="R30:S30"/>
    <mergeCell ref="T30:U30"/>
    <mergeCell ref="V30:W30"/>
    <mergeCell ref="H29:I29"/>
    <mergeCell ref="J29:K29"/>
    <mergeCell ref="L29:M29"/>
    <mergeCell ref="N29:O29"/>
    <mergeCell ref="P29:Q29"/>
    <mergeCell ref="R29:S29"/>
    <mergeCell ref="H28:I28"/>
    <mergeCell ref="J28:K28"/>
    <mergeCell ref="L28:M28"/>
    <mergeCell ref="N28:O28"/>
    <mergeCell ref="P28:Q28"/>
    <mergeCell ref="R28:S28"/>
    <mergeCell ref="T28:U28"/>
    <mergeCell ref="V28:W28"/>
    <mergeCell ref="H27:I27"/>
    <mergeCell ref="J27:K27"/>
    <mergeCell ref="L27:M27"/>
    <mergeCell ref="N27:O27"/>
    <mergeCell ref="P27:Q27"/>
    <mergeCell ref="R27:S27"/>
    <mergeCell ref="J26:K26"/>
    <mergeCell ref="L26:M26"/>
    <mergeCell ref="N26:O26"/>
    <mergeCell ref="P26:Q26"/>
    <mergeCell ref="R26:S26"/>
    <mergeCell ref="T26:U26"/>
    <mergeCell ref="V26:W26"/>
    <mergeCell ref="J25:K25"/>
    <mergeCell ref="L25:M25"/>
    <mergeCell ref="N25:O25"/>
    <mergeCell ref="P25:Q25"/>
    <mergeCell ref="R25:S25"/>
    <mergeCell ref="T25:U25"/>
    <mergeCell ref="R24:S24"/>
    <mergeCell ref="T24:U24"/>
    <mergeCell ref="V24:W24"/>
    <mergeCell ref="J23:K23"/>
    <mergeCell ref="L23:M23"/>
    <mergeCell ref="N23:O23"/>
    <mergeCell ref="P23:Q23"/>
    <mergeCell ref="R23:S23"/>
    <mergeCell ref="T23:U23"/>
    <mergeCell ref="H25:I25"/>
    <mergeCell ref="H23:I23"/>
    <mergeCell ref="N16:O22"/>
    <mergeCell ref="P12:Q15"/>
    <mergeCell ref="P16:Q22"/>
    <mergeCell ref="N12:O15"/>
    <mergeCell ref="H24:I24"/>
    <mergeCell ref="J24:K24"/>
    <mergeCell ref="L24:M24"/>
    <mergeCell ref="N24:O24"/>
    <mergeCell ref="P24:Q24"/>
    <mergeCell ref="B33:C34"/>
    <mergeCell ref="D33:E33"/>
    <mergeCell ref="D34:E34"/>
    <mergeCell ref="B35:E35"/>
    <mergeCell ref="AB16:AB22"/>
    <mergeCell ref="A17:B18"/>
    <mergeCell ref="A19:B20"/>
    <mergeCell ref="C22:D22"/>
    <mergeCell ref="F16:G22"/>
    <mergeCell ref="H16:I22"/>
    <mergeCell ref="J16:K22"/>
    <mergeCell ref="L16:M22"/>
    <mergeCell ref="Z16:Z22"/>
    <mergeCell ref="AA16:AA22"/>
    <mergeCell ref="V16:W22"/>
    <mergeCell ref="X16:Y22"/>
    <mergeCell ref="A16:B16"/>
    <mergeCell ref="D16:D21"/>
    <mergeCell ref="E16:E22"/>
    <mergeCell ref="F23:G23"/>
    <mergeCell ref="F24:G24"/>
    <mergeCell ref="F25:G25"/>
    <mergeCell ref="F26:G26"/>
    <mergeCell ref="H26:I26"/>
    <mergeCell ref="V12:W15"/>
    <mergeCell ref="X12:Y15"/>
    <mergeCell ref="D12:E15"/>
    <mergeCell ref="F12:G15"/>
    <mergeCell ref="H12:I15"/>
    <mergeCell ref="J12:K15"/>
    <mergeCell ref="L12:M15"/>
    <mergeCell ref="AC22:AJ22"/>
    <mergeCell ref="R12:S15"/>
    <mergeCell ref="R16:S22"/>
    <mergeCell ref="T12:U15"/>
    <mergeCell ref="T16:U22"/>
    <mergeCell ref="Z12:AB15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opLeftCell="A7" zoomScale="67" zoomScaleNormal="85" workbookViewId="0">
      <selection activeCell="AD27" sqref="AD27"/>
    </sheetView>
  </sheetViews>
  <sheetFormatPr defaultColWidth="14.42578125" defaultRowHeight="15" customHeight="1" x14ac:dyDescent="0.2"/>
  <cols>
    <col min="1" max="1" width="8" customWidth="1"/>
    <col min="2" max="2" width="4.5703125" customWidth="1"/>
    <col min="3" max="3" width="8" customWidth="1"/>
    <col min="4" max="4" width="24.85546875" customWidth="1"/>
    <col min="5" max="6" width="8" customWidth="1"/>
    <col min="7" max="7" width="9.28515625" customWidth="1"/>
    <col min="8" max="9" width="8" customWidth="1"/>
    <col min="10" max="10" width="9.140625" customWidth="1"/>
    <col min="11" max="18" width="8" customWidth="1"/>
    <col min="19" max="19" width="15.5703125" customWidth="1"/>
    <col min="20" max="20" width="13.42578125" customWidth="1"/>
    <col min="21" max="35" width="8" customWidth="1"/>
  </cols>
  <sheetData>
    <row r="1" spans="1:20" ht="12.75" customHeight="1" x14ac:dyDescent="0.2">
      <c r="D1" s="147"/>
    </row>
    <row r="2" spans="1:20" ht="12.75" customHeight="1" x14ac:dyDescent="0.2">
      <c r="D2" s="147"/>
    </row>
    <row r="3" spans="1:20" ht="12.75" customHeight="1" x14ac:dyDescent="0.2">
      <c r="D3" s="147"/>
    </row>
    <row r="4" spans="1:20" ht="12.75" customHeight="1" x14ac:dyDescent="0.2">
      <c r="D4" s="147"/>
    </row>
    <row r="5" spans="1:20" ht="31.5" customHeight="1" x14ac:dyDescent="0.2">
      <c r="D5" s="164" t="s">
        <v>33</v>
      </c>
      <c r="E5" s="142"/>
      <c r="F5" s="155"/>
      <c r="G5" s="155"/>
      <c r="H5" s="155"/>
      <c r="I5" s="155"/>
      <c r="J5" s="155"/>
      <c r="K5" s="155"/>
      <c r="L5" s="155"/>
      <c r="M5" s="155"/>
      <c r="N5" s="155"/>
      <c r="O5" s="139"/>
      <c r="P5" s="148" t="s">
        <v>34</v>
      </c>
      <c r="Q5" s="149"/>
      <c r="R5" s="150"/>
    </row>
    <row r="6" spans="1:20" ht="41.25" customHeight="1" x14ac:dyDescent="0.2">
      <c r="D6" s="145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147"/>
      <c r="Q6" s="147"/>
      <c r="R6" s="151"/>
    </row>
    <row r="7" spans="1:20" ht="12.75" customHeight="1" x14ac:dyDescent="0.2">
      <c r="D7" s="145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47"/>
      <c r="Q7" s="147"/>
      <c r="R7" s="151"/>
    </row>
    <row r="8" spans="1:20" ht="32.25" customHeight="1" x14ac:dyDescent="0.2">
      <c r="D8" s="165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52"/>
      <c r="Q8" s="152"/>
      <c r="R8" s="153"/>
    </row>
    <row r="9" spans="1:20" ht="27" customHeight="1" x14ac:dyDescent="0.2">
      <c r="A9" s="110" t="s">
        <v>41</v>
      </c>
      <c r="B9" s="110"/>
      <c r="D9" s="146" t="s">
        <v>35</v>
      </c>
      <c r="E9" s="144" t="s">
        <v>36</v>
      </c>
      <c r="F9" s="162">
        <v>1</v>
      </c>
      <c r="G9" s="162">
        <v>2</v>
      </c>
      <c r="H9" s="162">
        <v>3</v>
      </c>
      <c r="I9" s="162">
        <v>4</v>
      </c>
      <c r="J9" s="154">
        <v>5</v>
      </c>
      <c r="K9" s="154">
        <v>6</v>
      </c>
      <c r="L9" s="154">
        <v>7</v>
      </c>
      <c r="M9" s="154">
        <v>8</v>
      </c>
      <c r="N9" s="154">
        <v>9</v>
      </c>
      <c r="O9" s="154">
        <v>10</v>
      </c>
      <c r="P9" s="161" t="s">
        <v>37</v>
      </c>
      <c r="Q9" s="157" t="s">
        <v>54</v>
      </c>
      <c r="R9" s="160" t="s">
        <v>55</v>
      </c>
    </row>
    <row r="10" spans="1:20" ht="24" customHeight="1" x14ac:dyDescent="0.2">
      <c r="A10" s="110" t="s">
        <v>42</v>
      </c>
      <c r="B10" s="110"/>
      <c r="D10" s="147"/>
      <c r="E10" s="145"/>
      <c r="F10" s="163"/>
      <c r="G10" s="163"/>
      <c r="H10" s="163"/>
      <c r="I10" s="163"/>
      <c r="J10" s="145"/>
      <c r="K10" s="145"/>
      <c r="L10" s="145"/>
      <c r="M10" s="145"/>
      <c r="N10" s="145"/>
      <c r="O10" s="145"/>
      <c r="P10" s="158"/>
      <c r="Q10" s="158"/>
      <c r="R10" s="151"/>
    </row>
    <row r="11" spans="1:20" ht="21" customHeight="1" x14ac:dyDescent="0.2">
      <c r="A11" s="110"/>
      <c r="B11" s="110"/>
      <c r="D11" s="147"/>
      <c r="E11" s="145"/>
      <c r="F11" s="163"/>
      <c r="G11" s="163"/>
      <c r="H11" s="163"/>
      <c r="I11" s="163"/>
      <c r="J11" s="145"/>
      <c r="K11" s="145"/>
      <c r="L11" s="145"/>
      <c r="M11" s="145"/>
      <c r="N11" s="145"/>
      <c r="O11" s="145"/>
      <c r="P11" s="158"/>
      <c r="Q11" s="158"/>
      <c r="R11" s="151"/>
    </row>
    <row r="12" spans="1:20" ht="24.75" customHeight="1" x14ac:dyDescent="0.2">
      <c r="A12" s="110" t="s">
        <v>43</v>
      </c>
      <c r="B12" s="110"/>
      <c r="D12" s="147"/>
      <c r="E12" s="145"/>
      <c r="F12" s="163"/>
      <c r="G12" s="163"/>
      <c r="H12" s="163"/>
      <c r="I12" s="163"/>
      <c r="J12" s="145"/>
      <c r="K12" s="145"/>
      <c r="L12" s="145"/>
      <c r="M12" s="145"/>
      <c r="N12" s="145"/>
      <c r="O12" s="145"/>
      <c r="P12" s="158"/>
      <c r="Q12" s="158"/>
      <c r="R12" s="151"/>
    </row>
    <row r="13" spans="1:20" ht="11.25" customHeight="1" x14ac:dyDescent="0.2">
      <c r="A13" s="110"/>
      <c r="B13" s="110"/>
      <c r="D13" s="147"/>
      <c r="E13" s="145"/>
      <c r="F13" s="163"/>
      <c r="G13" s="163"/>
      <c r="H13" s="163"/>
      <c r="I13" s="163"/>
      <c r="J13" s="145"/>
      <c r="K13" s="145"/>
      <c r="L13" s="145"/>
      <c r="M13" s="145"/>
      <c r="N13" s="145"/>
      <c r="O13" s="145"/>
      <c r="P13" s="158"/>
      <c r="Q13" s="158"/>
      <c r="R13" s="151"/>
    </row>
    <row r="14" spans="1:20" ht="19.5" customHeight="1" x14ac:dyDescent="0.2">
      <c r="D14" s="147"/>
      <c r="E14" s="145"/>
      <c r="F14" s="163"/>
      <c r="G14" s="163"/>
      <c r="H14" s="163"/>
      <c r="I14" s="163"/>
      <c r="J14" s="145"/>
      <c r="K14" s="145"/>
      <c r="L14" s="145"/>
      <c r="M14" s="145"/>
      <c r="N14" s="145"/>
      <c r="O14" s="145"/>
      <c r="P14" s="158"/>
      <c r="Q14" s="158"/>
      <c r="R14" s="151"/>
    </row>
    <row r="15" spans="1:20" ht="29.25" customHeight="1" x14ac:dyDescent="0.2">
      <c r="A15" s="32"/>
      <c r="B15" s="32"/>
      <c r="C15" s="141" t="s">
        <v>38</v>
      </c>
      <c r="D15" s="142"/>
      <c r="E15" s="145"/>
      <c r="F15" s="163"/>
      <c r="G15" s="163"/>
      <c r="H15" s="163"/>
      <c r="I15" s="163"/>
      <c r="J15" s="145"/>
      <c r="K15" s="145"/>
      <c r="L15" s="145"/>
      <c r="M15" s="145"/>
      <c r="N15" s="145"/>
      <c r="O15" s="145"/>
      <c r="P15" s="159"/>
      <c r="Q15" s="159"/>
      <c r="R15" s="153"/>
      <c r="S15" s="143" t="s">
        <v>39</v>
      </c>
      <c r="T15" s="142"/>
    </row>
    <row r="16" spans="1:20" ht="24.75" customHeight="1" x14ac:dyDescent="0.2">
      <c r="B16" s="47">
        <v>1</v>
      </c>
      <c r="C16" s="48"/>
      <c r="D16" s="48"/>
      <c r="E16" s="44">
        <v>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3">
        <v>5</v>
      </c>
      <c r="Q16" s="33">
        <v>2</v>
      </c>
      <c r="R16" s="33">
        <v>1</v>
      </c>
      <c r="S16" s="28"/>
      <c r="T16" s="29"/>
    </row>
    <row r="17" spans="2:20" ht="24.75" customHeight="1" x14ac:dyDescent="0.2">
      <c r="B17" s="47">
        <v>2</v>
      </c>
      <c r="C17" s="48"/>
      <c r="D17" s="48"/>
      <c r="E17" s="44">
        <v>5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3">
        <v>2</v>
      </c>
      <c r="Q17" s="33">
        <v>4</v>
      </c>
      <c r="R17" s="33">
        <v>4</v>
      </c>
      <c r="S17" s="28"/>
      <c r="T17" s="29"/>
    </row>
    <row r="18" spans="2:20" ht="24.75" customHeight="1" x14ac:dyDescent="0.2">
      <c r="B18" s="47">
        <v>3</v>
      </c>
      <c r="C18" s="48"/>
      <c r="D18" s="48"/>
      <c r="E18" s="44">
        <v>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3">
        <v>2</v>
      </c>
      <c r="Q18" s="33">
        <v>4</v>
      </c>
      <c r="R18" s="33">
        <v>4</v>
      </c>
      <c r="S18" s="28"/>
      <c r="T18" s="29"/>
    </row>
    <row r="19" spans="2:20" ht="25.5" customHeight="1" x14ac:dyDescent="0.2">
      <c r="B19" s="47">
        <v>4</v>
      </c>
      <c r="C19" s="48"/>
      <c r="D19" s="48"/>
      <c r="E19" s="44">
        <v>3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3">
        <v>5</v>
      </c>
      <c r="Q19" s="33">
        <v>1</v>
      </c>
      <c r="R19" s="33">
        <v>2</v>
      </c>
      <c r="S19" s="28"/>
      <c r="T19" s="29"/>
    </row>
    <row r="20" spans="2:20" ht="25.5" customHeight="1" x14ac:dyDescent="0.2">
      <c r="B20" s="47">
        <v>5</v>
      </c>
      <c r="C20" s="48"/>
      <c r="D20" s="48"/>
      <c r="E20" s="44">
        <v>2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3">
        <v>5</v>
      </c>
      <c r="Q20" s="33">
        <v>2</v>
      </c>
      <c r="R20" s="33">
        <v>3</v>
      </c>
      <c r="S20" s="28"/>
      <c r="T20" s="29"/>
    </row>
    <row r="21" spans="2:20" ht="25.5" customHeight="1" x14ac:dyDescent="0.2">
      <c r="B21" s="47">
        <v>6</v>
      </c>
      <c r="C21" s="48"/>
      <c r="D21" s="46"/>
      <c r="E21" s="44">
        <v>5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3">
        <v>4</v>
      </c>
      <c r="Q21" s="33">
        <v>3</v>
      </c>
      <c r="R21" s="33">
        <v>2</v>
      </c>
      <c r="S21" s="35"/>
      <c r="T21" s="34"/>
    </row>
    <row r="22" spans="2:20" ht="26.25" customHeight="1" x14ac:dyDescent="0.2">
      <c r="B22" s="47">
        <v>7</v>
      </c>
      <c r="C22" s="48"/>
      <c r="D22" s="48"/>
      <c r="E22" s="44">
        <v>3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3">
        <v>4</v>
      </c>
      <c r="Q22" s="33">
        <v>2</v>
      </c>
      <c r="R22" s="33">
        <v>1</v>
      </c>
      <c r="S22" s="28"/>
      <c r="T22" s="29"/>
    </row>
    <row r="23" spans="2:20" ht="25.5" customHeight="1" x14ac:dyDescent="0.2">
      <c r="B23" s="47">
        <v>8</v>
      </c>
      <c r="C23" s="48"/>
      <c r="D23" s="48"/>
      <c r="E23" s="44">
        <v>5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3">
        <v>3</v>
      </c>
      <c r="Q23" s="33">
        <v>4</v>
      </c>
      <c r="R23" s="33">
        <v>5</v>
      </c>
      <c r="S23" s="28"/>
      <c r="T23" s="29"/>
    </row>
    <row r="24" spans="2:20" ht="24.75" customHeight="1" x14ac:dyDescent="0.2">
      <c r="B24" s="47">
        <v>9</v>
      </c>
      <c r="C24" s="48"/>
      <c r="D24" s="48"/>
      <c r="E24" s="44">
        <v>4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3">
        <v>5</v>
      </c>
      <c r="Q24" s="33">
        <v>4</v>
      </c>
      <c r="R24" s="33">
        <v>4</v>
      </c>
      <c r="S24" s="28"/>
      <c r="T24" s="29"/>
    </row>
    <row r="25" spans="2:20" ht="27" customHeight="1" x14ac:dyDescent="0.2">
      <c r="B25" s="47">
        <v>10</v>
      </c>
      <c r="C25" s="48"/>
      <c r="D25" s="48"/>
      <c r="E25" s="44">
        <v>4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3">
        <v>5</v>
      </c>
      <c r="Q25" s="33">
        <v>1</v>
      </c>
      <c r="R25" s="33">
        <v>1</v>
      </c>
      <c r="S25" s="30"/>
      <c r="T25" s="31"/>
    </row>
    <row r="26" spans="2:20" ht="12.75" customHeight="1" x14ac:dyDescent="0.2">
      <c r="E26" s="37"/>
    </row>
    <row r="27" spans="2:20" ht="12.75" customHeight="1" x14ac:dyDescent="0.2">
      <c r="E27" s="156" t="s">
        <v>40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142"/>
    </row>
    <row r="28" spans="2:20" ht="12.75" customHeight="1" x14ac:dyDescent="0.2">
      <c r="E28" s="28"/>
      <c r="R28" s="29"/>
    </row>
    <row r="29" spans="2:20" ht="12.75" customHeight="1" x14ac:dyDescent="0.2">
      <c r="E29" s="28"/>
      <c r="R29" s="29"/>
    </row>
    <row r="30" spans="2:20" ht="12.75" customHeight="1" x14ac:dyDescent="0.2">
      <c r="E30" s="28"/>
      <c r="R30" s="29"/>
    </row>
    <row r="31" spans="2:20" ht="12.75" customHeight="1" x14ac:dyDescent="0.2">
      <c r="E31" s="28"/>
      <c r="R31" s="29"/>
    </row>
    <row r="32" spans="2:20" ht="12.75" customHeight="1" x14ac:dyDescent="0.2">
      <c r="E32" s="28"/>
      <c r="R32" s="29"/>
    </row>
    <row r="33" spans="5:24" ht="12.75" customHeight="1" x14ac:dyDescent="0.2">
      <c r="E33" s="30"/>
      <c r="F33" s="38"/>
      <c r="G33" s="38"/>
      <c r="H33" s="38"/>
      <c r="I33" s="38"/>
      <c r="J33" s="38"/>
      <c r="K33" s="36"/>
      <c r="L33" s="36"/>
      <c r="M33" s="36"/>
      <c r="N33" s="36"/>
      <c r="O33" s="36"/>
      <c r="P33" s="36"/>
      <c r="Q33" s="36"/>
      <c r="R33" s="31"/>
    </row>
    <row r="34" spans="5:24" ht="12.75" customHeight="1" x14ac:dyDescent="0.2">
      <c r="X34" s="39"/>
    </row>
    <row r="35" spans="5:24" ht="12.75" customHeight="1" x14ac:dyDescent="0.2">
      <c r="X35" s="40"/>
    </row>
    <row r="36" spans="5:24" ht="12.75" customHeight="1" x14ac:dyDescent="0.2"/>
    <row r="37" spans="5:24" ht="12.75" customHeight="1" x14ac:dyDescent="0.2"/>
    <row r="38" spans="5:24" ht="12.75" customHeight="1" x14ac:dyDescent="0.2"/>
    <row r="39" spans="5:24" ht="12.75" customHeight="1" x14ac:dyDescent="0.2"/>
    <row r="40" spans="5:24" ht="12.75" customHeight="1" x14ac:dyDescent="0.2"/>
    <row r="41" spans="5:24" ht="12.75" customHeight="1" x14ac:dyDescent="0.2"/>
    <row r="42" spans="5:24" ht="12.75" customHeight="1" x14ac:dyDescent="0.2"/>
    <row r="43" spans="5:24" ht="12.75" customHeight="1" x14ac:dyDescent="0.2"/>
    <row r="44" spans="5:24" ht="12.75" customHeight="1" x14ac:dyDescent="0.2"/>
    <row r="45" spans="5:24" ht="12.75" customHeight="1" x14ac:dyDescent="0.2"/>
    <row r="46" spans="5:24" ht="12.75" customHeight="1" x14ac:dyDescent="0.2"/>
    <row r="47" spans="5:24" ht="12.75" customHeight="1" x14ac:dyDescent="0.2"/>
    <row r="48" spans="5:2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34">
    <mergeCell ref="I5:I8"/>
    <mergeCell ref="A9:B9"/>
    <mergeCell ref="A10:B11"/>
    <mergeCell ref="A12:B13"/>
    <mergeCell ref="D1:D4"/>
    <mergeCell ref="D5:E8"/>
    <mergeCell ref="E27:R27"/>
    <mergeCell ref="O9:O15"/>
    <mergeCell ref="Q9:Q15"/>
    <mergeCell ref="R9:R15"/>
    <mergeCell ref="K9:K15"/>
    <mergeCell ref="L9:L15"/>
    <mergeCell ref="P9:P15"/>
    <mergeCell ref="F9:F15"/>
    <mergeCell ref="G9:G15"/>
    <mergeCell ref="H9:H15"/>
    <mergeCell ref="I9:I15"/>
    <mergeCell ref="J9:J15"/>
    <mergeCell ref="O5:O8"/>
    <mergeCell ref="C15:D15"/>
    <mergeCell ref="S15:T15"/>
    <mergeCell ref="E9:E15"/>
    <mergeCell ref="D9:D14"/>
    <mergeCell ref="P5:R8"/>
    <mergeCell ref="M9:M15"/>
    <mergeCell ref="N9:N15"/>
    <mergeCell ref="L5:L8"/>
    <mergeCell ref="M5:M8"/>
    <mergeCell ref="N5:N8"/>
    <mergeCell ref="J5:J8"/>
    <mergeCell ref="K5:K8"/>
    <mergeCell ref="F5:F8"/>
    <mergeCell ref="G5:G8"/>
    <mergeCell ref="H5:H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MATRIZ QFD_con valores</vt:lpstr>
      <vt:lpstr>MATRIZ QFD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Lisceet Mantilla</dc:creator>
  <cp:lastModifiedBy>Brandon Gonzalez</cp:lastModifiedBy>
  <dcterms:created xsi:type="dcterms:W3CDTF">2020-09-24T03:14:56Z</dcterms:created>
  <dcterms:modified xsi:type="dcterms:W3CDTF">2023-07-13T13:24:39Z</dcterms:modified>
</cp:coreProperties>
</file>