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 filterPrivacy="1"/>
  <xr:revisionPtr revIDLastSave="6" documentId="11_51FD45B1AE061B3F608D1786AC664062D6D91449" xr6:coauthVersionLast="47" xr6:coauthVersionMax="47" xr10:uidLastSave="{5D452DDF-7A57-45DA-852C-05458A4B173B}"/>
  <bookViews>
    <workbookView xWindow="0" yWindow="0" windowWidth="22260" windowHeight="12645" xr2:uid="{00000000-000D-0000-FFFF-FFFF00000000}"/>
  </bookViews>
  <sheets>
    <sheet name="MC" sheetId="2" r:id="rId1"/>
  </sheets>
  <externalReferences>
    <externalReference r:id="rId2"/>
  </externalReferences>
  <definedNames>
    <definedName name="_xlnm.Print_Area" localSheetId="0">MC!$A$1:$G$70</definedName>
    <definedName name="DATOS">[1]TARRAJEO!$B$11:$H$12</definedName>
    <definedName name="LADRILLO">'[1]CALCULO CL Y CON'!$E$67</definedName>
    <definedName name="LOSA">'[1]CALCULO CL Y CON'!$B$67:$C$69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2" l="1"/>
  <c r="B38" i="2"/>
  <c r="E36" i="2"/>
  <c r="F28" i="2"/>
  <c r="B26" i="2"/>
  <c r="E23" i="2"/>
  <c r="F15" i="2"/>
  <c r="B13" i="2"/>
  <c r="D44" i="2" s="1"/>
  <c r="E44" i="2" s="1"/>
  <c r="G44" i="2" s="1"/>
  <c r="E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3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DE ACUERDO A NORMA E 020 CARGAS
</t>
        </r>
      </text>
    </comment>
  </commentList>
</comments>
</file>

<file path=xl/sharedStrings.xml><?xml version="1.0" encoding="utf-8"?>
<sst xmlns="http://schemas.openxmlformats.org/spreadsheetml/2006/main" count="56" uniqueCount="32">
  <si>
    <t>METRADO DE CARGAS MUERTAS</t>
  </si>
  <si>
    <t xml:space="preserve">1. PESO PROPIO DE LA COLUMNA </t>
  </si>
  <si>
    <t>C-01</t>
  </si>
  <si>
    <t>Dimensiones</t>
  </si>
  <si>
    <t>Columna</t>
  </si>
  <si>
    <t>unidad</t>
  </si>
  <si>
    <t>b</t>
  </si>
  <si>
    <t>0.30</t>
  </si>
  <si>
    <t>m</t>
  </si>
  <si>
    <t>t</t>
  </si>
  <si>
    <t>h</t>
  </si>
  <si>
    <t>p.e</t>
  </si>
  <si>
    <t>kg/m³</t>
  </si>
  <si>
    <t>Total</t>
  </si>
  <si>
    <t>kg</t>
  </si>
  <si>
    <t>Fórmula:</t>
  </si>
  <si>
    <t>2. PESO PROPIO DE VIGA</t>
  </si>
  <si>
    <t>V-01</t>
  </si>
  <si>
    <t>Viga</t>
  </si>
  <si>
    <t>h o peralte</t>
  </si>
  <si>
    <t>L</t>
  </si>
  <si>
    <t>3. PESO PROPIO DE LA LOSA ALIGERADA</t>
  </si>
  <si>
    <t>LOSA e=20</t>
  </si>
  <si>
    <t>NORMA E020 - CARGAS</t>
  </si>
  <si>
    <t>Losa e=20cm</t>
  </si>
  <si>
    <t>a</t>
  </si>
  <si>
    <t>2.70</t>
  </si>
  <si>
    <r>
      <t>kg/m</t>
    </r>
    <r>
      <rPr>
        <b/>
        <sz val="10"/>
        <color theme="1"/>
        <rFont val="Calibri Light"/>
        <family val="2"/>
        <scheme val="major"/>
      </rPr>
      <t>2</t>
    </r>
  </si>
  <si>
    <t>CARGA MUERTA (CM)</t>
  </si>
  <si>
    <t>Total (kg)</t>
  </si>
  <si>
    <t>Total (tn)</t>
  </si>
  <si>
    <t>N° de Pisos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</si>
</sst>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22"/>
      <color theme="1"/>
      <name val="Britannic Bold"/>
      <family val="2"/>
    </font>
    <font>
      <sz val="12"/>
      <color theme="1"/>
      <name val="Britannic Bold"/>
      <family val="2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3" borderId="6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0" fillId="3" borderId="7" xfId="0" applyFill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0" borderId="4" xfId="0" applyBorder="1"/>
    <xf numFmtId="0" fontId="0" fillId="0" borderId="0" xfId="0" applyBorder="1"/>
    <xf numFmtId="0" fontId="0" fillId="0" borderId="0" xfId="0" applyAlignment="1">
      <alignment horizontal="center"/>
    </xf>
    <xf numFmtId="164" fontId="0" fillId="2" borderId="0" xfId="0" applyNumberFormat="1" applyFill="1"/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4" fillId="5" borderId="10" xfId="0" applyFont="1" applyFill="1" applyBorder="1"/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0" fillId="2" borderId="12" xfId="0" applyFill="1" applyBorder="1"/>
    <xf numFmtId="0" fontId="0" fillId="0" borderId="5" xfId="0" applyBorder="1"/>
    <xf numFmtId="0" fontId="0" fillId="2" borderId="13" xfId="0" applyFill="1" applyBorder="1"/>
    <xf numFmtId="0" fontId="0" fillId="0" borderId="14" xfId="0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2" formatCode="0.0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Calibri Light"/>
        <scheme val="maj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jp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762000</xdr:colOff>
      <xdr:row>19</xdr:row>
      <xdr:rowOff>180975</xdr:rowOff>
    </xdr:from>
    <xdr:to>
      <xdr:col>6</xdr:col>
      <xdr:colOff>0</xdr:colOff>
      <xdr:row>24</xdr:row>
      <xdr:rowOff>190500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72000" y="3905250"/>
          <a:ext cx="828675" cy="981075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561975</xdr:colOff>
      <xdr:row>6</xdr:row>
      <xdr:rowOff>171450</xdr:rowOff>
    </xdr:from>
    <xdr:to>
      <xdr:col>4</xdr:col>
      <xdr:colOff>607694</xdr:colOff>
      <xdr:row>12</xdr:row>
      <xdr:rowOff>28575</xdr:rowOff>
    </xdr:to>
    <xdr:sp macro="" textlink="">
      <xdr:nvSpPr>
        <xdr:cNvPr id="4" name="Flecha arriba y abaj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71975" y="1371600"/>
          <a:ext cx="45719" cy="102870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4764</xdr:colOff>
      <xdr:row>13</xdr:row>
      <xdr:rowOff>4761</xdr:rowOff>
    </xdr:from>
    <xdr:to>
      <xdr:col>6</xdr:col>
      <xdr:colOff>9526</xdr:colOff>
      <xdr:row>13</xdr:row>
      <xdr:rowOff>76199</xdr:rowOff>
    </xdr:to>
    <xdr:sp macro="" textlink="">
      <xdr:nvSpPr>
        <xdr:cNvPr id="5" name="Flecha arriba y abaj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16200000">
          <a:off x="4962526" y="2190749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404812</xdr:colOff>
      <xdr:row>14</xdr:row>
      <xdr:rowOff>14287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404812" y="276701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𝑡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𝑒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404812" y="276701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MX" sz="1400" b="0" i="0">
                  <a:latin typeface="Cambria Math" panose="02040503050406030204" pitchFamily="18" charset="0"/>
                </a:rPr>
                <a:t>𝑏 ∗𝑡 ∗ℎ ∗𝑝.𝑒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4</xdr:col>
      <xdr:colOff>561975</xdr:colOff>
      <xdr:row>19</xdr:row>
      <xdr:rowOff>171450</xdr:rowOff>
    </xdr:from>
    <xdr:to>
      <xdr:col>4</xdr:col>
      <xdr:colOff>607694</xdr:colOff>
      <xdr:row>25</xdr:row>
      <xdr:rowOff>28575</xdr:rowOff>
    </xdr:to>
    <xdr:sp macro="" textlink="">
      <xdr:nvSpPr>
        <xdr:cNvPr id="7" name="Flecha arriba y abaj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71975" y="3895725"/>
          <a:ext cx="45719" cy="102870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4764</xdr:colOff>
      <xdr:row>26</xdr:row>
      <xdr:rowOff>4761</xdr:rowOff>
    </xdr:from>
    <xdr:to>
      <xdr:col>6</xdr:col>
      <xdr:colOff>9526</xdr:colOff>
      <xdr:row>26</xdr:row>
      <xdr:rowOff>76199</xdr:rowOff>
    </xdr:to>
    <xdr:sp macro="" textlink="">
      <xdr:nvSpPr>
        <xdr:cNvPr id="8" name="Flecha arriba y abaj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16200000">
          <a:off x="4962526" y="4714874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76200</xdr:colOff>
      <xdr:row>20</xdr:row>
      <xdr:rowOff>38100</xdr:rowOff>
    </xdr:from>
    <xdr:to>
      <xdr:col>5</xdr:col>
      <xdr:colOff>200025</xdr:colOff>
      <xdr:row>20</xdr:row>
      <xdr:rowOff>161925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657725" y="3962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38100</xdr:colOff>
      <xdr:row>24</xdr:row>
      <xdr:rowOff>28575</xdr:rowOff>
    </xdr:from>
    <xdr:to>
      <xdr:col>5</xdr:col>
      <xdr:colOff>161925</xdr:colOff>
      <xdr:row>24</xdr:row>
      <xdr:rowOff>152400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619625" y="4724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666750</xdr:colOff>
      <xdr:row>24</xdr:row>
      <xdr:rowOff>19050</xdr:rowOff>
    </xdr:from>
    <xdr:to>
      <xdr:col>5</xdr:col>
      <xdr:colOff>790575</xdr:colOff>
      <xdr:row>24</xdr:row>
      <xdr:rowOff>142875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248275" y="4714875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638175</xdr:colOff>
      <xdr:row>20</xdr:row>
      <xdr:rowOff>38100</xdr:rowOff>
    </xdr:from>
    <xdr:to>
      <xdr:col>5</xdr:col>
      <xdr:colOff>762000</xdr:colOff>
      <xdr:row>20</xdr:row>
      <xdr:rowOff>161925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219700" y="3962400"/>
          <a:ext cx="123825" cy="123825"/>
        </a:xfrm>
        <a:prstGeom prst="ellipse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561975</xdr:colOff>
      <xdr:row>32</xdr:row>
      <xdr:rowOff>171449</xdr:rowOff>
    </xdr:from>
    <xdr:to>
      <xdr:col>4</xdr:col>
      <xdr:colOff>619125</xdr:colOff>
      <xdr:row>38</xdr:row>
      <xdr:rowOff>28574</xdr:rowOff>
    </xdr:to>
    <xdr:sp macro="" textlink="">
      <xdr:nvSpPr>
        <xdr:cNvPr id="13" name="Flecha arriba y abaj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371975" y="6419849"/>
          <a:ext cx="57150" cy="1047750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766764</xdr:colOff>
      <xdr:row>38</xdr:row>
      <xdr:rowOff>119061</xdr:rowOff>
    </xdr:from>
    <xdr:to>
      <xdr:col>6</xdr:col>
      <xdr:colOff>1</xdr:colOff>
      <xdr:row>38</xdr:row>
      <xdr:rowOff>190499</xdr:rowOff>
    </xdr:to>
    <xdr:sp macro="" textlink="">
      <xdr:nvSpPr>
        <xdr:cNvPr id="14" name="Flecha arriba y abaj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 rot="16200000">
          <a:off x="4953001" y="7181849"/>
          <a:ext cx="71438" cy="823912"/>
        </a:xfrm>
        <a:prstGeom prst="up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366712</xdr:colOff>
      <xdr:row>27</xdr:row>
      <xdr:rowOff>33337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366712" y="5310187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4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 ∗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es-MX" sz="1400" b="0" i="1">
                        <a:latin typeface="Cambria Math" panose="02040503050406030204" pitchFamily="18" charset="0"/>
                      </a:rPr>
                      <m:t>𝑒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15" name="CuadroTexto 14"/>
            <xdr:cNvSpPr txBox="1"/>
          </xdr:nvSpPr>
          <xdr:spPr>
            <a:xfrm>
              <a:off x="366712" y="5310187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MX" sz="1400" b="0" i="0">
                  <a:latin typeface="Cambria Math" panose="02040503050406030204" pitchFamily="18" charset="0"/>
                </a:rPr>
                <a:t>𝑏 ∗ℎ ∗𝐿 ∗𝑝.𝑒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0</xdr:col>
      <xdr:colOff>852487</xdr:colOff>
      <xdr:row>38</xdr:row>
      <xdr:rowOff>185737</xdr:rowOff>
    </xdr:from>
    <xdr:ext cx="2414588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852487" y="762476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MX" sz="1400" b="0" i="0">
                  <a:latin typeface="+mn-lt"/>
                </a:rPr>
                <a:t>Área</a:t>
              </a:r>
              <a:r>
                <a:rPr lang="es-MX" sz="1400" b="0" i="0" baseline="0">
                  <a:latin typeface="+mn-lt"/>
                </a:rPr>
                <a:t> de losa</a:t>
              </a:r>
              <a14:m>
                <m:oMath xmlns:m="http://schemas.openxmlformats.org/officeDocument/2006/math">
                  <m:r>
                    <a:rPr lang="es-MX" sz="1400" b="0" i="1">
                      <a:latin typeface="Cambria Math" panose="02040503050406030204" pitchFamily="18" charset="0"/>
                    </a:rPr>
                    <m:t> ∗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𝑝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.</m:t>
                  </m:r>
                  <m:r>
                    <a:rPr lang="es-MX" sz="1400" b="0" i="1">
                      <a:latin typeface="Cambria Math" panose="02040503050406030204" pitchFamily="18" charset="0"/>
                    </a:rPr>
                    <m:t>𝑒</m:t>
                  </m:r>
                </m:oMath>
              </a14:m>
              <a:endParaRPr lang="en-US" sz="1400"/>
            </a:p>
          </xdr:txBody>
        </xdr:sp>
      </mc:Choice>
      <mc:Fallback xmlns="">
        <xdr:sp macro="" textlink="">
          <xdr:nvSpPr>
            <xdr:cNvPr id="16" name="CuadroTexto 15"/>
            <xdr:cNvSpPr txBox="1"/>
          </xdr:nvSpPr>
          <xdr:spPr>
            <a:xfrm>
              <a:off x="852487" y="7624762"/>
              <a:ext cx="2414588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MX" sz="1400" b="0" i="0">
                  <a:latin typeface="+mn-lt"/>
                </a:rPr>
                <a:t>Área</a:t>
              </a:r>
              <a:r>
                <a:rPr lang="es-MX" sz="1400" b="0" i="0" baseline="0">
                  <a:latin typeface="+mn-lt"/>
                </a:rPr>
                <a:t> de losa</a:t>
              </a:r>
              <a:r>
                <a:rPr lang="es-MX" sz="1400" b="0" i="0">
                  <a:latin typeface="Cambria Math" panose="02040503050406030204" pitchFamily="18" charset="0"/>
                </a:rPr>
                <a:t> ∗𝑝.𝑒</a:t>
              </a:r>
              <a:endParaRPr lang="en-US" sz="1400"/>
            </a:p>
          </xdr:txBody>
        </xdr:sp>
      </mc:Fallback>
    </mc:AlternateContent>
    <xdr:clientData/>
  </xdr:oneCellAnchor>
  <xdr:twoCellAnchor editAs="oneCell">
    <xdr:from>
      <xdr:col>10</xdr:col>
      <xdr:colOff>695325</xdr:colOff>
      <xdr:row>32</xdr:row>
      <xdr:rowOff>0</xdr:rowOff>
    </xdr:from>
    <xdr:to>
      <xdr:col>14</xdr:col>
      <xdr:colOff>114676</xdr:colOff>
      <xdr:row>38</xdr:row>
      <xdr:rowOff>162114</xdr:rowOff>
    </xdr:to>
    <xdr:pic>
      <xdr:nvPicPr>
        <xdr:cNvPr id="17" name="Imagen 16" descr="Recorte de pantalla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6248400"/>
          <a:ext cx="2695951" cy="1352739"/>
        </a:xfrm>
        <a:prstGeom prst="rect">
          <a:avLst/>
        </a:prstGeom>
      </xdr:spPr>
    </xdr:pic>
    <xdr:clientData/>
  </xdr:twoCellAnchor>
  <xdr:twoCellAnchor editAs="oneCell">
    <xdr:from>
      <xdr:col>7</xdr:col>
      <xdr:colOff>285029</xdr:colOff>
      <xdr:row>17</xdr:row>
      <xdr:rowOff>171450</xdr:rowOff>
    </xdr:from>
    <xdr:to>
      <xdr:col>10</xdr:col>
      <xdr:colOff>283153</xdr:colOff>
      <xdr:row>27</xdr:row>
      <xdr:rowOff>180975</xdr:rowOff>
    </xdr:to>
    <xdr:pic>
      <xdr:nvPicPr>
        <xdr:cNvPr id="18" name="Imagen 17" descr="Recorte de pantalla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4854" y="3505200"/>
          <a:ext cx="2455574" cy="1952625"/>
        </a:xfrm>
        <a:prstGeom prst="rect">
          <a:avLst/>
        </a:prstGeom>
      </xdr:spPr>
    </xdr:pic>
    <xdr:clientData/>
  </xdr:twoCellAnchor>
  <xdr:twoCellAnchor>
    <xdr:from>
      <xdr:col>10</xdr:col>
      <xdr:colOff>714375</xdr:colOff>
      <xdr:row>35</xdr:row>
      <xdr:rowOff>28575</xdr:rowOff>
    </xdr:from>
    <xdr:to>
      <xdr:col>14</xdr:col>
      <xdr:colOff>95250</xdr:colOff>
      <xdr:row>36</xdr:row>
      <xdr:rowOff>104775</xdr:rowOff>
    </xdr:to>
    <xdr:sp macro="" textlink="">
      <xdr:nvSpPr>
        <xdr:cNvPr id="19" name="Rectángul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9391650" y="6858000"/>
          <a:ext cx="2657475" cy="285750"/>
        </a:xfrm>
        <a:prstGeom prst="rect">
          <a:avLst/>
        </a:prstGeom>
        <a:noFill/>
        <a:ln w="28575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762000</xdr:colOff>
      <xdr:row>6</xdr:row>
      <xdr:rowOff>190500</xdr:rowOff>
    </xdr:from>
    <xdr:to>
      <xdr:col>6</xdr:col>
      <xdr:colOff>0</xdr:colOff>
      <xdr:row>12</xdr:row>
      <xdr:rowOff>0</xdr:rowOff>
    </xdr:to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4572000" y="1390650"/>
          <a:ext cx="828675" cy="981075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7</xdr:col>
      <xdr:colOff>790575</xdr:colOff>
      <xdr:row>5</xdr:row>
      <xdr:rowOff>66675</xdr:rowOff>
    </xdr:from>
    <xdr:to>
      <xdr:col>9</xdr:col>
      <xdr:colOff>742950</xdr:colOff>
      <xdr:row>16</xdr:row>
      <xdr:rowOff>153050</xdr:rowOff>
    </xdr:to>
    <xdr:pic>
      <xdr:nvPicPr>
        <xdr:cNvPr id="21" name="Imagen 20" descr="Construcción de Columnas | Construye Bien | Maestro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779" t="5439" r="2513" b="21547"/>
        <a:stretch/>
      </xdr:blipFill>
      <xdr:spPr bwMode="auto">
        <a:xfrm>
          <a:off x="7010400" y="1066800"/>
          <a:ext cx="1590675" cy="222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296642</xdr:colOff>
      <xdr:row>30</xdr:row>
      <xdr:rowOff>123825</xdr:rowOff>
    </xdr:from>
    <xdr:to>
      <xdr:col>10</xdr:col>
      <xdr:colOff>600075</xdr:colOff>
      <xdr:row>41</xdr:row>
      <xdr:rowOff>176358</xdr:rowOff>
    </xdr:to>
    <xdr:pic>
      <xdr:nvPicPr>
        <xdr:cNvPr id="22" name="Imagen 21" descr="Acero en Losa Aligerada | Construye Bien | Maestr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6467" y="5981700"/>
          <a:ext cx="2760883" cy="2214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PU%2075\Desktop\Nueva%20carpeta\CONTRASE&#209;A\PLANT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"/>
      <sheetName val="MC (2)"/>
      <sheetName val="MC (3)"/>
      <sheetName val="CALCULO CL Y CON"/>
      <sheetName val="Hoja3"/>
      <sheetName val="PREPARANDO CONCRETO "/>
      <sheetName val="CALCULO DE LADRILLOS"/>
      <sheetName val="CALCULO DE LADRILLOS KING BLOCK"/>
      <sheetName val="EQUIVALENCIAS"/>
      <sheetName val="Hoja3 (10)"/>
      <sheetName val="TARRAJEO"/>
      <sheetName val="Hoja3 (8)"/>
      <sheetName val="CALCULO CL TECNOPOR"/>
      <sheetName val="Hoja3 (9)"/>
      <sheetName val="Hoja2"/>
      <sheetName val="METRADO DE COLUMNAS"/>
      <sheetName val="METRADO EXCAVACIÓN"/>
      <sheetName val="METRADO LOSA MACIZA"/>
      <sheetName val="Hoja1"/>
      <sheetName val="Hoja3 (2)"/>
      <sheetName val="Hoja3 (3)"/>
      <sheetName val="Hoja3 (4)"/>
      <sheetName val="Hoja3 (5)"/>
      <sheetName val="Hoja3 (7)"/>
      <sheetName val="Hoja3 (6)"/>
      <sheetName val="Hoja4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8:C13" totalsRowCount="1" headerRowDxfId="23" dataDxfId="22">
  <tableColumns count="3">
    <tableColumn id="1" xr3:uid="{00000000-0010-0000-0000-000001000000}" name="Dimensiones" totalsRowLabel="Total" dataDxfId="20" totalsRowDxfId="21"/>
    <tableColumn id="2" xr3:uid="{00000000-0010-0000-0000-000002000000}" name="Columna" totalsRowFunction="custom" dataDxfId="18" totalsRowDxfId="19">
      <totalsRowFormula>B9*B10*B11*B12</totalsRowFormula>
    </tableColumn>
    <tableColumn id="3" xr3:uid="{00000000-0010-0000-0000-000003000000}" name="unidad" totalsRowLabel="kg" dataDxfId="16" totalsRowDxfId="17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A21:C26" totalsRowCount="1" headerRowDxfId="15" dataDxfId="14">
  <tableColumns count="3">
    <tableColumn id="1" xr3:uid="{00000000-0010-0000-0100-000001000000}" name="Dimensiones" totalsRowLabel="Total" dataDxfId="12" totalsRowDxfId="13"/>
    <tableColumn id="2" xr3:uid="{00000000-0010-0000-0100-000002000000}" name="Viga" totalsRowFunction="custom" dataDxfId="10" totalsRowDxfId="11">
      <totalsRowFormula>B22*B23*B24*B25</totalsRowFormula>
    </tableColumn>
    <tableColumn id="3" xr3:uid="{00000000-0010-0000-0100-000003000000}" name="unidad" totalsRowLabel="kg" dataDxfId="8" totalsRowDxfId="9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134" displayName="Tabla134" ref="A34:C38" totalsRowCount="1" headerRowDxfId="7" dataDxfId="6">
  <tableColumns count="3">
    <tableColumn id="1" xr3:uid="{00000000-0010-0000-0200-000001000000}" name="Dimensiones" totalsRowLabel="Total" dataDxfId="4" totalsRowDxfId="5"/>
    <tableColumn id="2" xr3:uid="{00000000-0010-0000-0200-000002000000}" name="Losa e=20cm" totalsRowFunction="custom" dataDxfId="2" totalsRowDxfId="3">
      <totalsRowFormula>B35*B36*B37</totalsRowFormula>
    </tableColumn>
    <tableColumn id="3" xr3:uid="{00000000-0010-0000-0200-000003000000}" name="unidad" totalsRowLabel="kg" dataDxfId="0" totalsRow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3"/>
  <sheetViews>
    <sheetView tabSelected="1" view="pageLayout" zoomScaleNormal="100" zoomScaleSheetLayoutView="100" workbookViewId="0">
      <selection activeCell="S20" sqref="S20"/>
    </sheetView>
  </sheetViews>
  <sheetFormatPr defaultColWidth="11.42578125" defaultRowHeight="15"/>
  <cols>
    <col min="1" max="1" width="19.140625" customWidth="1"/>
    <col min="4" max="4" width="14.5703125" customWidth="1"/>
    <col min="5" max="5" width="13.140625" customWidth="1"/>
  </cols>
  <sheetData>
    <row r="1" spans="1:16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5"/>
      <c r="P1" s="2"/>
    </row>
    <row r="2" spans="1:16">
      <c r="A2" s="2"/>
      <c r="B2" s="2"/>
      <c r="C2" s="2"/>
      <c r="D2" s="2"/>
      <c r="E2" s="2"/>
      <c r="F2" s="2"/>
      <c r="G2" s="2"/>
      <c r="H2" s="6"/>
      <c r="I2" s="7"/>
      <c r="J2" s="7"/>
      <c r="K2" s="7"/>
      <c r="L2" s="7"/>
      <c r="M2" s="7"/>
      <c r="N2" s="7"/>
      <c r="O2" s="8"/>
      <c r="P2" s="2"/>
    </row>
    <row r="3" spans="1:16" ht="27">
      <c r="A3" s="43" t="s">
        <v>0</v>
      </c>
      <c r="B3" s="43"/>
      <c r="C3" s="43"/>
      <c r="D3" s="43"/>
      <c r="E3" s="43"/>
      <c r="F3" s="43"/>
      <c r="G3" s="43"/>
      <c r="H3" s="6"/>
      <c r="I3" s="7"/>
      <c r="J3" s="7"/>
      <c r="K3" s="7"/>
      <c r="L3" s="7"/>
      <c r="M3" s="7"/>
      <c r="N3" s="7"/>
      <c r="O3" s="8"/>
      <c r="P3" s="2"/>
    </row>
    <row r="4" spans="1:16">
      <c r="A4" s="2"/>
      <c r="B4" s="2"/>
      <c r="C4" s="2"/>
      <c r="D4" s="2"/>
      <c r="E4" s="2"/>
      <c r="F4" s="2"/>
      <c r="G4" s="2"/>
      <c r="H4" s="6"/>
      <c r="I4" s="7"/>
      <c r="J4" s="7"/>
      <c r="K4" s="7"/>
      <c r="L4" s="7"/>
      <c r="M4" s="7"/>
      <c r="N4" s="7"/>
      <c r="O4" s="8"/>
      <c r="P4" s="2"/>
    </row>
    <row r="5" spans="1:16" ht="6.75" customHeight="1">
      <c r="A5" s="2"/>
      <c r="B5" s="2"/>
      <c r="C5" s="2"/>
      <c r="D5" s="2"/>
      <c r="E5" s="2"/>
      <c r="F5" s="2"/>
      <c r="G5" s="2"/>
      <c r="H5" s="6"/>
      <c r="I5" s="7"/>
      <c r="J5" s="7"/>
      <c r="K5" s="7"/>
      <c r="L5" s="7"/>
      <c r="M5" s="7"/>
      <c r="N5" s="7"/>
      <c r="O5" s="8"/>
      <c r="P5" s="2"/>
    </row>
    <row r="6" spans="1:16" ht="15.75">
      <c r="A6" s="9" t="s">
        <v>1</v>
      </c>
      <c r="B6" s="9"/>
      <c r="C6" s="9"/>
      <c r="D6" s="9"/>
      <c r="E6" s="9"/>
      <c r="F6" s="10" t="s">
        <v>2</v>
      </c>
      <c r="G6" s="9"/>
      <c r="H6" s="6"/>
      <c r="I6" s="7"/>
      <c r="J6" s="7"/>
      <c r="K6" s="7"/>
      <c r="L6" s="7"/>
      <c r="M6" s="7"/>
      <c r="N6" s="7"/>
      <c r="O6" s="8"/>
      <c r="P6" s="2"/>
    </row>
    <row r="7" spans="1:16" ht="15.75" thickBot="1">
      <c r="A7" s="2"/>
      <c r="B7" s="2"/>
      <c r="C7" s="2"/>
      <c r="D7" s="2"/>
      <c r="E7" s="2"/>
      <c r="F7" s="2"/>
      <c r="G7" s="2"/>
      <c r="H7" s="6"/>
      <c r="I7" s="7"/>
      <c r="J7" s="7"/>
      <c r="K7" s="7"/>
      <c r="L7" s="7"/>
      <c r="M7" s="7"/>
      <c r="N7" s="7"/>
      <c r="O7" s="8"/>
      <c r="P7" s="2"/>
    </row>
    <row r="8" spans="1:16" s="17" customFormat="1">
      <c r="A8" s="11" t="s">
        <v>3</v>
      </c>
      <c r="B8" s="11" t="s">
        <v>4</v>
      </c>
      <c r="C8" s="11" t="s">
        <v>5</v>
      </c>
      <c r="D8" s="12"/>
      <c r="E8" s="12"/>
      <c r="F8" s="13"/>
      <c r="G8" s="12"/>
      <c r="H8" s="14"/>
      <c r="I8" s="15"/>
      <c r="J8" s="15"/>
      <c r="K8" s="15"/>
      <c r="L8" s="15"/>
      <c r="M8" s="15"/>
      <c r="N8" s="15"/>
      <c r="O8" s="16"/>
      <c r="P8" s="12"/>
    </row>
    <row r="9" spans="1:16" s="17" customFormat="1">
      <c r="A9" s="11" t="s">
        <v>6</v>
      </c>
      <c r="B9" s="18" t="s">
        <v>7</v>
      </c>
      <c r="C9" s="11" t="s">
        <v>8</v>
      </c>
      <c r="D9" s="12"/>
      <c r="E9" s="12"/>
      <c r="F9" s="19"/>
      <c r="G9" s="12"/>
      <c r="H9" s="14"/>
      <c r="I9" s="15"/>
      <c r="J9" s="15"/>
      <c r="K9" s="15"/>
      <c r="L9" s="15"/>
      <c r="M9" s="15"/>
      <c r="N9" s="15"/>
      <c r="O9" s="16"/>
      <c r="P9" s="12"/>
    </row>
    <row r="10" spans="1:16" s="17" customFormat="1" ht="15.75">
      <c r="A10" s="11" t="s">
        <v>9</v>
      </c>
      <c r="B10" s="20">
        <v>0.6</v>
      </c>
      <c r="C10" s="11" t="s">
        <v>8</v>
      </c>
      <c r="D10" s="12"/>
      <c r="E10" s="21">
        <f>+Tabla1[[#This Row],[Columna]]</f>
        <v>0.6</v>
      </c>
      <c r="F10" s="19"/>
      <c r="G10" s="12"/>
      <c r="H10" s="14"/>
      <c r="I10" s="15"/>
      <c r="J10" s="15"/>
      <c r="K10" s="15"/>
      <c r="L10" s="15"/>
      <c r="M10" s="15"/>
      <c r="N10" s="15"/>
      <c r="O10" s="16"/>
      <c r="P10" s="12"/>
    </row>
    <row r="11" spans="1:16" s="17" customFormat="1">
      <c r="A11" s="11" t="s">
        <v>10</v>
      </c>
      <c r="B11" s="20">
        <v>2.8</v>
      </c>
      <c r="C11" s="11" t="s">
        <v>8</v>
      </c>
      <c r="D11" s="12"/>
      <c r="E11" s="12"/>
      <c r="F11" s="19"/>
      <c r="G11" s="12"/>
      <c r="H11" s="14"/>
      <c r="I11" s="15"/>
      <c r="J11" s="15"/>
      <c r="K11" s="15"/>
      <c r="L11" s="15"/>
      <c r="M11" s="15"/>
      <c r="N11" s="15"/>
      <c r="O11" s="16"/>
      <c r="P11" s="12"/>
    </row>
    <row r="12" spans="1:16" s="17" customFormat="1" ht="15.75" thickBot="1">
      <c r="A12" s="11" t="s">
        <v>11</v>
      </c>
      <c r="B12" s="11">
        <v>2400</v>
      </c>
      <c r="C12" s="11" t="s">
        <v>12</v>
      </c>
      <c r="D12" s="12"/>
      <c r="E12" s="12"/>
      <c r="F12" s="22"/>
      <c r="G12" s="12"/>
      <c r="H12" s="23"/>
      <c r="I12" s="15"/>
      <c r="J12" s="15"/>
      <c r="K12" s="15"/>
      <c r="L12" s="24"/>
      <c r="M12" s="15"/>
      <c r="N12" s="15"/>
      <c r="O12" s="16"/>
      <c r="P12" s="12"/>
    </row>
    <row r="13" spans="1:16" s="17" customFormat="1">
      <c r="A13" s="11" t="s">
        <v>13</v>
      </c>
      <c r="B13" s="20" t="e">
        <f>B9*B10*B11*B12</f>
        <v>#VALUE!</v>
      </c>
      <c r="C13" s="25" t="s">
        <v>14</v>
      </c>
      <c r="D13" s="12"/>
      <c r="E13" s="12"/>
      <c r="F13" s="12"/>
      <c r="G13" s="12"/>
      <c r="H13" s="14"/>
      <c r="I13" s="15"/>
      <c r="J13" s="15"/>
      <c r="K13" s="15"/>
      <c r="L13" s="15"/>
      <c r="M13" s="15"/>
      <c r="N13" s="15"/>
      <c r="O13" s="16"/>
      <c r="P13" s="12"/>
    </row>
    <row r="14" spans="1:16">
      <c r="A14" s="2"/>
      <c r="B14" s="26"/>
      <c r="C14" s="2"/>
      <c r="D14" s="2"/>
      <c r="E14" s="2"/>
      <c r="F14" s="2"/>
      <c r="G14" s="2"/>
      <c r="H14" s="6"/>
      <c r="I14" s="7"/>
      <c r="J14" s="7"/>
      <c r="K14" s="7"/>
      <c r="L14" s="7"/>
      <c r="M14" s="7"/>
      <c r="N14" s="7"/>
      <c r="O14" s="8"/>
      <c r="P14" s="2"/>
    </row>
    <row r="15" spans="1:16" ht="15.75">
      <c r="A15" s="27" t="s">
        <v>15</v>
      </c>
      <c r="B15" s="2"/>
      <c r="C15" s="2"/>
      <c r="D15" s="2"/>
      <c r="E15" s="2"/>
      <c r="F15" s="21" t="str">
        <f>+B9</f>
        <v>0.30</v>
      </c>
      <c r="G15" s="2"/>
      <c r="H15" s="6"/>
      <c r="I15" s="7"/>
      <c r="J15" s="7"/>
      <c r="K15" s="7"/>
      <c r="L15" s="7"/>
      <c r="M15" s="7"/>
      <c r="N15" s="7"/>
      <c r="O15" s="8"/>
      <c r="P15" s="2"/>
    </row>
    <row r="16" spans="1:16">
      <c r="A16" s="2"/>
      <c r="B16" s="2"/>
      <c r="C16" s="2"/>
      <c r="D16" s="2"/>
      <c r="E16" s="2"/>
      <c r="F16" s="2"/>
      <c r="G16" s="2"/>
      <c r="H16" s="6"/>
      <c r="I16" s="7"/>
      <c r="J16" s="7"/>
      <c r="K16" s="7"/>
      <c r="L16" s="7"/>
      <c r="M16" s="7"/>
      <c r="N16" s="7"/>
      <c r="O16" s="8"/>
      <c r="P16" s="2"/>
    </row>
    <row r="17" spans="1:16">
      <c r="A17" s="2"/>
      <c r="B17" s="2"/>
      <c r="C17" s="2"/>
      <c r="D17" s="2"/>
      <c r="E17" s="2"/>
      <c r="F17" s="2"/>
      <c r="G17" s="2"/>
      <c r="H17" s="6"/>
      <c r="I17" s="7"/>
      <c r="J17" s="7"/>
      <c r="K17" s="7"/>
      <c r="L17" s="7"/>
      <c r="M17" s="7"/>
      <c r="N17" s="7"/>
      <c r="O17" s="8"/>
      <c r="P17" s="2"/>
    </row>
    <row r="18" spans="1:16">
      <c r="A18" s="2"/>
      <c r="B18" s="2"/>
      <c r="C18" s="2"/>
      <c r="D18" s="2"/>
      <c r="E18" s="2"/>
      <c r="F18" s="2"/>
      <c r="G18" s="2"/>
      <c r="H18" s="6"/>
      <c r="I18" s="7"/>
      <c r="J18" s="7"/>
      <c r="K18" s="7"/>
      <c r="L18" s="7"/>
      <c r="M18" s="7"/>
      <c r="N18" s="7"/>
      <c r="O18" s="8"/>
      <c r="P18" s="2"/>
    </row>
    <row r="19" spans="1:16" ht="15.75">
      <c r="A19" s="9" t="s">
        <v>16</v>
      </c>
      <c r="B19" s="9"/>
      <c r="C19" s="9"/>
      <c r="D19" s="9"/>
      <c r="E19" s="9"/>
      <c r="F19" s="10" t="s">
        <v>17</v>
      </c>
      <c r="G19" s="9"/>
      <c r="H19" s="6"/>
      <c r="I19" s="7"/>
      <c r="J19" s="7"/>
      <c r="K19" s="7"/>
      <c r="L19" s="7"/>
      <c r="M19" s="7"/>
      <c r="N19" s="7"/>
      <c r="O19" s="8"/>
      <c r="P19" s="2"/>
    </row>
    <row r="20" spans="1:16" ht="15.75" thickBot="1">
      <c r="A20" s="2"/>
      <c r="B20" s="2"/>
      <c r="C20" s="2"/>
      <c r="D20" s="2"/>
      <c r="E20" s="2"/>
      <c r="F20" s="2"/>
      <c r="G20" s="2"/>
      <c r="H20" s="6"/>
      <c r="I20" s="7"/>
      <c r="J20" s="7"/>
      <c r="K20" s="7"/>
      <c r="L20" s="7"/>
      <c r="M20" s="7"/>
      <c r="N20" s="7"/>
      <c r="O20" s="8"/>
      <c r="P20" s="2"/>
    </row>
    <row r="21" spans="1:16">
      <c r="A21" s="11" t="s">
        <v>3</v>
      </c>
      <c r="B21" s="11" t="s">
        <v>18</v>
      </c>
      <c r="C21" s="11" t="s">
        <v>5</v>
      </c>
      <c r="D21" s="2"/>
      <c r="E21" s="12"/>
      <c r="F21" s="13"/>
      <c r="G21" s="2"/>
      <c r="H21" s="6"/>
      <c r="I21" s="7"/>
      <c r="J21" s="7"/>
      <c r="K21" s="7"/>
      <c r="L21" s="7"/>
      <c r="M21" s="7"/>
      <c r="N21" s="7"/>
      <c r="O21" s="8"/>
      <c r="P21" s="2"/>
    </row>
    <row r="22" spans="1:16">
      <c r="A22" s="11" t="s">
        <v>6</v>
      </c>
      <c r="B22" s="18" t="s">
        <v>7</v>
      </c>
      <c r="C22" s="11" t="s">
        <v>8</v>
      </c>
      <c r="D22" s="2"/>
      <c r="E22" s="12"/>
      <c r="F22" s="19"/>
      <c r="G22" s="2"/>
      <c r="H22" s="6"/>
      <c r="I22" s="7"/>
      <c r="J22" s="7"/>
      <c r="K22" s="7"/>
      <c r="L22" s="7"/>
      <c r="M22" s="7"/>
      <c r="N22" s="7"/>
      <c r="O22" s="8"/>
      <c r="P22" s="2"/>
    </row>
    <row r="23" spans="1:16" ht="15.75">
      <c r="A23" s="11" t="s">
        <v>19</v>
      </c>
      <c r="B23" s="20">
        <v>0.5</v>
      </c>
      <c r="C23" s="11" t="s">
        <v>8</v>
      </c>
      <c r="D23" s="2"/>
      <c r="E23" s="21">
        <f>+Tabla13[[#This Row],[Viga]]</f>
        <v>0.5</v>
      </c>
      <c r="F23" s="19"/>
      <c r="G23" s="2"/>
      <c r="H23" s="6"/>
      <c r="I23" s="7"/>
      <c r="J23" s="7"/>
      <c r="K23" s="7"/>
      <c r="L23" s="7"/>
      <c r="M23" s="7"/>
      <c r="N23" s="7"/>
      <c r="O23" s="8"/>
      <c r="P23" s="2"/>
    </row>
    <row r="24" spans="1:16">
      <c r="A24" s="11" t="s">
        <v>20</v>
      </c>
      <c r="B24" s="20">
        <v>2.9</v>
      </c>
      <c r="C24" s="11" t="s">
        <v>8</v>
      </c>
      <c r="D24" s="2"/>
      <c r="E24" s="12"/>
      <c r="F24" s="19"/>
      <c r="G24" s="2"/>
      <c r="H24" s="6"/>
      <c r="I24" s="7"/>
      <c r="J24" s="7"/>
      <c r="K24" s="7"/>
      <c r="L24" s="7"/>
      <c r="M24" s="7"/>
      <c r="N24" s="7"/>
      <c r="O24" s="8"/>
      <c r="P24" s="2"/>
    </row>
    <row r="25" spans="1:16" ht="15.75" thickBot="1">
      <c r="A25" s="11" t="s">
        <v>11</v>
      </c>
      <c r="B25" s="11">
        <v>2400</v>
      </c>
      <c r="C25" s="11" t="s">
        <v>12</v>
      </c>
      <c r="D25" s="2"/>
      <c r="E25" s="12"/>
      <c r="F25" s="22"/>
      <c r="G25" s="2"/>
      <c r="H25" s="6"/>
      <c r="I25" s="7"/>
      <c r="J25" s="7"/>
      <c r="K25" s="7"/>
      <c r="L25" s="7"/>
      <c r="M25" s="7"/>
      <c r="N25" s="7"/>
      <c r="O25" s="8"/>
      <c r="P25" s="2"/>
    </row>
    <row r="26" spans="1:16">
      <c r="A26" s="11" t="s">
        <v>13</v>
      </c>
      <c r="B26" s="20" t="e">
        <f>B22*B23*B24*B25</f>
        <v>#VALUE!</v>
      </c>
      <c r="C26" s="25" t="s">
        <v>14</v>
      </c>
      <c r="D26" s="2"/>
      <c r="E26" s="12"/>
      <c r="F26" s="12"/>
      <c r="G26" s="2"/>
      <c r="H26" s="6"/>
      <c r="I26" s="7"/>
      <c r="J26" s="7"/>
      <c r="K26" s="7"/>
      <c r="L26" s="7"/>
      <c r="M26" s="7"/>
      <c r="N26" s="7"/>
      <c r="O26" s="8"/>
      <c r="P26" s="2"/>
    </row>
    <row r="27" spans="1:16">
      <c r="A27" s="2"/>
      <c r="B27" s="2"/>
      <c r="C27" s="2"/>
      <c r="D27" s="2"/>
      <c r="E27" s="2"/>
      <c r="F27" s="2"/>
      <c r="G27" s="2"/>
      <c r="H27" s="6"/>
      <c r="I27" s="7"/>
      <c r="J27" s="7"/>
      <c r="K27" s="7"/>
      <c r="L27" s="7"/>
      <c r="M27" s="7"/>
      <c r="N27" s="7"/>
      <c r="O27" s="8"/>
      <c r="P27" s="2"/>
    </row>
    <row r="28" spans="1:16" ht="15.75">
      <c r="A28" s="27" t="s">
        <v>15</v>
      </c>
      <c r="B28" s="2"/>
      <c r="C28" s="2"/>
      <c r="D28" s="2"/>
      <c r="E28" s="2"/>
      <c r="F28" s="21" t="str">
        <f>+B22</f>
        <v>0.30</v>
      </c>
      <c r="G28" s="2"/>
      <c r="H28" s="6"/>
      <c r="I28" s="7"/>
      <c r="J28" s="7"/>
      <c r="K28" s="7"/>
      <c r="L28" s="7"/>
      <c r="M28" s="7"/>
      <c r="N28" s="7"/>
      <c r="O28" s="8"/>
      <c r="P28" s="2"/>
    </row>
    <row r="29" spans="1:16">
      <c r="A29" s="2"/>
      <c r="B29" s="2"/>
      <c r="C29" s="2"/>
      <c r="D29" s="2"/>
      <c r="E29" s="2"/>
      <c r="F29" s="2"/>
      <c r="G29" s="2"/>
      <c r="H29" s="6"/>
      <c r="I29" s="7"/>
      <c r="J29" s="7"/>
      <c r="K29" s="7"/>
      <c r="L29" s="7"/>
      <c r="M29" s="7"/>
      <c r="N29" s="7"/>
      <c r="O29" s="8"/>
      <c r="P29" s="2"/>
    </row>
    <row r="30" spans="1:16">
      <c r="A30" s="2"/>
      <c r="B30" s="2"/>
      <c r="C30" s="2"/>
      <c r="D30" s="2"/>
      <c r="E30" s="2"/>
      <c r="F30" s="2"/>
      <c r="G30" s="2"/>
      <c r="H30" s="6"/>
      <c r="I30" s="7"/>
      <c r="J30" s="7"/>
      <c r="K30" s="7"/>
      <c r="L30" s="7"/>
      <c r="M30" s="7"/>
      <c r="N30" s="7"/>
      <c r="O30" s="8"/>
      <c r="P30" s="2"/>
    </row>
    <row r="31" spans="1:16">
      <c r="A31" s="2"/>
      <c r="B31" s="2"/>
      <c r="C31" s="2"/>
      <c r="D31" s="2"/>
      <c r="E31" s="2"/>
      <c r="F31" s="2"/>
      <c r="G31" s="2"/>
      <c r="H31" s="6"/>
      <c r="I31" s="7"/>
      <c r="J31" s="7"/>
      <c r="K31" s="7"/>
      <c r="L31" s="7"/>
      <c r="M31" s="7"/>
      <c r="N31" s="7"/>
      <c r="O31" s="8"/>
      <c r="P31" s="2"/>
    </row>
    <row r="32" spans="1:16" ht="15.75">
      <c r="A32" s="9" t="s">
        <v>21</v>
      </c>
      <c r="B32" s="9"/>
      <c r="C32" s="9"/>
      <c r="D32" s="9"/>
      <c r="E32" s="9"/>
      <c r="F32" s="9" t="s">
        <v>22</v>
      </c>
      <c r="G32" s="9"/>
      <c r="H32" s="6"/>
      <c r="I32" s="7"/>
      <c r="J32" s="7"/>
      <c r="K32" s="7"/>
      <c r="L32" s="44" t="s">
        <v>23</v>
      </c>
      <c r="M32" s="44"/>
      <c r="N32" s="44"/>
      <c r="O32" s="45"/>
      <c r="P32" s="2"/>
    </row>
    <row r="33" spans="1:16" ht="15.75" thickBot="1">
      <c r="A33" s="2"/>
      <c r="B33" s="2"/>
      <c r="C33" s="2"/>
      <c r="D33" s="2"/>
      <c r="E33" s="2"/>
      <c r="F33" s="2"/>
      <c r="G33" s="2"/>
      <c r="H33" s="6"/>
      <c r="I33" s="7"/>
      <c r="J33" s="7"/>
      <c r="K33" s="7"/>
      <c r="L33" s="7"/>
      <c r="M33" s="7"/>
      <c r="N33" s="7"/>
      <c r="O33" s="8"/>
      <c r="P33" s="2"/>
    </row>
    <row r="34" spans="1:16">
      <c r="A34" s="11" t="s">
        <v>3</v>
      </c>
      <c r="B34" s="28" t="s">
        <v>24</v>
      </c>
      <c r="C34" s="11" t="s">
        <v>5</v>
      </c>
      <c r="D34" s="2"/>
      <c r="E34" s="12"/>
      <c r="F34" s="29"/>
      <c r="G34" s="2"/>
      <c r="H34" s="6"/>
      <c r="I34" s="7"/>
      <c r="J34" s="7"/>
      <c r="K34" s="7"/>
      <c r="L34" s="7"/>
      <c r="M34" s="7"/>
      <c r="N34" s="7"/>
      <c r="O34" s="8"/>
      <c r="P34" s="2"/>
    </row>
    <row r="35" spans="1:16">
      <c r="A35" s="11" t="s">
        <v>25</v>
      </c>
      <c r="B35" s="18" t="s">
        <v>26</v>
      </c>
      <c r="C35" s="11" t="s">
        <v>8</v>
      </c>
      <c r="D35" s="2"/>
      <c r="E35" s="12"/>
      <c r="F35" s="30"/>
      <c r="G35" s="2"/>
      <c r="H35" s="6"/>
      <c r="I35" s="7"/>
      <c r="J35" s="7"/>
      <c r="K35" s="7"/>
      <c r="L35" s="7"/>
      <c r="M35" s="7"/>
      <c r="N35" s="7"/>
      <c r="O35" s="8"/>
      <c r="P35" s="2"/>
    </row>
    <row r="36" spans="1:16" ht="16.5" customHeight="1" thickBot="1">
      <c r="A36" s="11" t="s">
        <v>20</v>
      </c>
      <c r="B36" s="20">
        <v>3.2</v>
      </c>
      <c r="C36" s="11" t="s">
        <v>8</v>
      </c>
      <c r="D36" s="2"/>
      <c r="E36" s="21">
        <f>+Tabla134[[#This Row],[Losa e=20cm]]</f>
        <v>3.2</v>
      </c>
      <c r="F36" s="30"/>
      <c r="G36" s="2"/>
      <c r="H36" s="6"/>
      <c r="I36" s="7"/>
      <c r="J36" s="7"/>
      <c r="K36" s="7"/>
      <c r="L36" s="7"/>
      <c r="M36" s="7"/>
      <c r="N36" s="7"/>
      <c r="O36" s="8"/>
      <c r="P36" s="2"/>
    </row>
    <row r="37" spans="1:16" ht="15.75" thickBot="1">
      <c r="A37" s="11" t="s">
        <v>11</v>
      </c>
      <c r="B37" s="31">
        <v>300</v>
      </c>
      <c r="C37" s="11" t="s">
        <v>27</v>
      </c>
      <c r="D37" s="2"/>
      <c r="E37" s="12"/>
      <c r="F37" s="46"/>
      <c r="G37" s="2"/>
      <c r="H37" s="6"/>
      <c r="I37" s="7"/>
      <c r="J37" s="7"/>
      <c r="K37" s="7"/>
      <c r="L37" s="7"/>
      <c r="M37" s="7"/>
      <c r="N37" s="7"/>
      <c r="O37" s="8"/>
      <c r="P37" s="2"/>
    </row>
    <row r="38" spans="1:16" ht="15.75" thickBot="1">
      <c r="A38" s="11" t="s">
        <v>13</v>
      </c>
      <c r="B38" s="20" t="e">
        <f>B35*B36*B37</f>
        <v>#VALUE!</v>
      </c>
      <c r="C38" s="25" t="s">
        <v>14</v>
      </c>
      <c r="D38" s="2"/>
      <c r="E38" s="12"/>
      <c r="F38" s="47"/>
      <c r="G38" s="2"/>
      <c r="H38" s="6"/>
      <c r="I38" s="7"/>
      <c r="J38" s="7"/>
      <c r="K38" s="7"/>
      <c r="L38" s="7"/>
      <c r="M38" s="7"/>
      <c r="N38" s="7"/>
      <c r="O38" s="8"/>
      <c r="P38" s="2"/>
    </row>
    <row r="39" spans="1:16">
      <c r="A39" s="2"/>
      <c r="B39" s="2"/>
      <c r="C39" s="2"/>
      <c r="D39" s="2"/>
      <c r="E39" s="2"/>
      <c r="F39" s="2"/>
      <c r="G39" s="2"/>
      <c r="H39" s="6"/>
      <c r="I39" s="7"/>
      <c r="J39" s="7"/>
      <c r="K39" s="7"/>
      <c r="L39" s="7"/>
      <c r="M39" s="7"/>
      <c r="N39" s="7"/>
      <c r="O39" s="8"/>
      <c r="P39" s="2"/>
    </row>
    <row r="40" spans="1:16" ht="15.75">
      <c r="A40" s="27" t="s">
        <v>15</v>
      </c>
      <c r="B40" s="2"/>
      <c r="C40" s="2"/>
      <c r="D40" s="2"/>
      <c r="E40" s="2"/>
      <c r="F40" s="21" t="str">
        <f>+B35</f>
        <v>2.70</v>
      </c>
      <c r="G40" s="2"/>
      <c r="H40" s="6"/>
      <c r="I40" s="7"/>
      <c r="J40" s="7"/>
      <c r="K40" s="7"/>
      <c r="L40" s="7"/>
      <c r="M40" s="7"/>
      <c r="N40" s="7"/>
      <c r="O40" s="8"/>
      <c r="P40" s="2"/>
    </row>
    <row r="41" spans="1:16">
      <c r="A41" s="2"/>
      <c r="B41" s="2"/>
      <c r="C41" s="2"/>
      <c r="D41" s="2"/>
      <c r="E41" s="2"/>
      <c r="F41" s="2"/>
      <c r="G41" s="2"/>
      <c r="H41" s="6"/>
      <c r="I41" s="7"/>
      <c r="J41" s="7"/>
      <c r="K41" s="7"/>
      <c r="L41" s="7"/>
      <c r="M41" s="7"/>
      <c r="N41" s="7"/>
      <c r="O41" s="8"/>
      <c r="P41" s="2"/>
    </row>
    <row r="42" spans="1:16">
      <c r="A42" s="2"/>
      <c r="B42" s="2"/>
      <c r="C42" s="2"/>
      <c r="D42" s="2"/>
      <c r="E42" s="2"/>
      <c r="F42" s="2"/>
      <c r="G42" s="2"/>
      <c r="H42" s="6"/>
      <c r="I42" s="7"/>
      <c r="J42" s="7"/>
      <c r="K42" s="7"/>
      <c r="L42" s="7"/>
      <c r="M42" s="7"/>
      <c r="N42" s="7"/>
      <c r="O42" s="8"/>
      <c r="P42" s="2"/>
    </row>
    <row r="43" spans="1:16" ht="15.75">
      <c r="A43" s="48" t="s">
        <v>28</v>
      </c>
      <c r="B43" s="48"/>
      <c r="C43" s="48"/>
      <c r="D43" s="32" t="s">
        <v>29</v>
      </c>
      <c r="E43" s="32" t="s">
        <v>30</v>
      </c>
      <c r="F43" s="33" t="s">
        <v>31</v>
      </c>
      <c r="G43" s="34" t="s">
        <v>30</v>
      </c>
      <c r="H43" s="6"/>
      <c r="I43" s="7"/>
      <c r="J43" s="7"/>
      <c r="K43" s="7"/>
      <c r="L43" s="7"/>
      <c r="M43" s="7"/>
      <c r="N43" s="7"/>
      <c r="O43" s="8"/>
      <c r="P43" s="2"/>
    </row>
    <row r="44" spans="1:16" ht="15.75">
      <c r="A44" s="48"/>
      <c r="B44" s="48"/>
      <c r="C44" s="48"/>
      <c r="D44" s="35" t="e">
        <f>Tabla1[[#Totals],[Columna]]+Tabla13[[#Totals],[Viga]]+Tabla134[[#Totals],[Losa e=20cm]]</f>
        <v>#VALUE!</v>
      </c>
      <c r="E44" s="36" t="e">
        <f>D44/1000</f>
        <v>#VALUE!</v>
      </c>
      <c r="F44" s="37">
        <v>1</v>
      </c>
      <c r="G44" s="38" t="e">
        <f>E44*F44</f>
        <v>#VALUE!</v>
      </c>
      <c r="H44" s="6"/>
      <c r="I44" s="7"/>
      <c r="J44" s="7"/>
      <c r="K44" s="7"/>
      <c r="L44" s="7"/>
      <c r="M44" s="7"/>
      <c r="N44" s="7"/>
      <c r="O44" s="8"/>
      <c r="P44" s="2"/>
    </row>
    <row r="45" spans="1:16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2"/>
    </row>
    <row r="46" spans="1:16">
      <c r="A46" s="2"/>
      <c r="B46" s="2"/>
      <c r="C46" s="2"/>
      <c r="D46" s="2"/>
      <c r="E46" s="2"/>
      <c r="F46" s="2"/>
      <c r="G46" s="2"/>
      <c r="H46" s="6"/>
      <c r="I46" s="7"/>
      <c r="J46" s="7"/>
      <c r="K46" s="7"/>
      <c r="L46" s="7"/>
      <c r="M46" s="7"/>
      <c r="N46" s="7"/>
      <c r="O46" s="8"/>
      <c r="P46" s="2"/>
    </row>
    <row r="47" spans="1:16">
      <c r="A47" s="2"/>
      <c r="B47" s="2"/>
      <c r="C47" s="2"/>
      <c r="D47" s="2"/>
      <c r="E47" s="2"/>
      <c r="F47" s="2"/>
      <c r="G47" s="2"/>
      <c r="H47" s="6"/>
      <c r="I47" s="7"/>
      <c r="J47" s="7"/>
      <c r="K47" s="7"/>
      <c r="L47" s="7"/>
      <c r="M47" s="7"/>
      <c r="N47" s="7"/>
      <c r="O47" s="8"/>
      <c r="P47" s="2"/>
    </row>
    <row r="48" spans="1:16">
      <c r="A48" s="2"/>
      <c r="B48" s="2"/>
      <c r="C48" s="2"/>
      <c r="D48" s="2"/>
      <c r="E48" s="2"/>
      <c r="F48" s="2"/>
      <c r="G48" s="2"/>
      <c r="H48" s="6"/>
      <c r="I48" s="7"/>
      <c r="J48" s="7"/>
      <c r="K48" s="7"/>
      <c r="L48" s="7"/>
      <c r="M48" s="7"/>
      <c r="N48" s="7"/>
      <c r="O48" s="8"/>
      <c r="P48" s="2"/>
    </row>
    <row r="49" spans="1:16">
      <c r="A49" s="2"/>
      <c r="B49" s="2"/>
      <c r="C49" s="2"/>
      <c r="D49" s="2"/>
      <c r="E49" s="2"/>
      <c r="F49" s="2"/>
      <c r="G49" s="2"/>
      <c r="H49" s="6"/>
      <c r="I49" s="7"/>
      <c r="J49" s="7"/>
      <c r="K49" s="7"/>
      <c r="L49" s="7"/>
      <c r="M49" s="7"/>
      <c r="N49" s="7"/>
      <c r="O49" s="8"/>
      <c r="P49" s="2"/>
    </row>
    <row r="50" spans="1:16">
      <c r="A50" s="2"/>
      <c r="B50" s="2"/>
      <c r="C50" s="2"/>
      <c r="D50" s="2"/>
      <c r="E50" s="2"/>
      <c r="F50" s="2"/>
      <c r="G50" s="2"/>
      <c r="H50" s="6"/>
      <c r="I50" s="7"/>
      <c r="J50" s="7"/>
      <c r="K50" s="7"/>
      <c r="L50" s="7"/>
      <c r="M50" s="7"/>
      <c r="N50" s="7"/>
      <c r="O50" s="8"/>
      <c r="P50" s="2"/>
    </row>
    <row r="51" spans="1:16">
      <c r="A51" s="2"/>
      <c r="B51" s="2"/>
      <c r="C51" s="2"/>
      <c r="D51" s="2"/>
      <c r="E51" s="2"/>
      <c r="F51" s="2"/>
      <c r="G51" s="2"/>
      <c r="H51" s="6"/>
      <c r="I51" s="7"/>
      <c r="J51" s="7"/>
      <c r="K51" s="7"/>
      <c r="L51" s="7"/>
      <c r="M51" s="7"/>
      <c r="N51" s="7"/>
      <c r="O51" s="8"/>
      <c r="P51" s="2"/>
    </row>
    <row r="52" spans="1:16">
      <c r="A52" s="2"/>
      <c r="B52" s="2"/>
      <c r="C52" s="2"/>
      <c r="D52" s="2"/>
      <c r="E52" s="2"/>
      <c r="F52" s="2"/>
      <c r="G52" s="2"/>
      <c r="H52" s="6"/>
      <c r="I52" s="7"/>
      <c r="J52" s="7"/>
      <c r="K52" s="7"/>
      <c r="L52" s="7"/>
      <c r="M52" s="7"/>
      <c r="N52" s="7"/>
      <c r="O52" s="8"/>
      <c r="P52" s="2"/>
    </row>
    <row r="53" spans="1:16">
      <c r="A53" s="2"/>
      <c r="B53" s="2"/>
      <c r="C53" s="2"/>
      <c r="D53" s="2"/>
      <c r="E53" s="2"/>
      <c r="F53" s="2"/>
      <c r="G53" s="2"/>
      <c r="H53" s="6"/>
      <c r="I53" s="7"/>
      <c r="J53" s="7"/>
      <c r="K53" s="7"/>
      <c r="L53" s="7"/>
      <c r="M53" s="7"/>
      <c r="N53" s="7"/>
      <c r="O53" s="8"/>
      <c r="P53" s="2"/>
    </row>
    <row r="54" spans="1:16">
      <c r="A54" s="2"/>
      <c r="B54" s="2"/>
      <c r="C54" s="2"/>
      <c r="D54" s="2"/>
      <c r="E54" s="2"/>
      <c r="F54" s="2"/>
      <c r="G54" s="2"/>
      <c r="H54" s="6"/>
      <c r="I54" s="7"/>
      <c r="J54" s="7"/>
      <c r="K54" s="7"/>
      <c r="L54" s="7"/>
      <c r="M54" s="7"/>
      <c r="N54" s="7"/>
      <c r="O54" s="8"/>
      <c r="P54" s="2"/>
    </row>
    <row r="55" spans="1:16">
      <c r="A55" s="2"/>
      <c r="B55" s="2"/>
      <c r="C55" s="2"/>
      <c r="D55" s="2"/>
      <c r="E55" s="2"/>
      <c r="F55" s="2"/>
      <c r="G55" s="2"/>
      <c r="H55" s="6"/>
      <c r="I55" s="7"/>
      <c r="J55" s="7"/>
      <c r="K55" s="7"/>
      <c r="L55" s="7"/>
      <c r="M55" s="7"/>
      <c r="N55" s="7"/>
      <c r="O55" s="8"/>
      <c r="P55" s="2"/>
    </row>
    <row r="56" spans="1:16">
      <c r="A56" s="2"/>
      <c r="B56" s="2"/>
      <c r="C56" s="2"/>
      <c r="D56" s="2"/>
      <c r="E56" s="2"/>
      <c r="F56" s="2"/>
      <c r="G56" s="2"/>
      <c r="H56" s="6"/>
      <c r="I56" s="7"/>
      <c r="J56" s="7"/>
      <c r="K56" s="7"/>
      <c r="L56" s="7"/>
      <c r="M56" s="7"/>
      <c r="N56" s="7"/>
      <c r="O56" s="8"/>
      <c r="P56" s="2"/>
    </row>
    <row r="57" spans="1:16">
      <c r="A57" s="2"/>
      <c r="B57" s="2"/>
      <c r="C57" s="2"/>
      <c r="D57" s="2"/>
      <c r="E57" s="2"/>
      <c r="F57" s="2"/>
      <c r="G57" s="2"/>
      <c r="H57" s="6"/>
      <c r="I57" s="7"/>
      <c r="J57" s="7"/>
      <c r="K57" s="7"/>
      <c r="L57" s="7"/>
      <c r="M57" s="7"/>
      <c r="N57" s="7"/>
      <c r="O57" s="8"/>
      <c r="P57" s="2"/>
    </row>
    <row r="58" spans="1:16">
      <c r="A58" s="2"/>
      <c r="B58" s="2"/>
      <c r="C58" s="2"/>
      <c r="D58" s="2"/>
      <c r="E58" s="2"/>
      <c r="F58" s="2"/>
      <c r="G58" s="2"/>
      <c r="H58" s="6"/>
      <c r="I58" s="7"/>
      <c r="J58" s="7"/>
      <c r="K58" s="7"/>
      <c r="L58" s="7"/>
      <c r="M58" s="7"/>
      <c r="N58" s="7"/>
      <c r="O58" s="8"/>
      <c r="P58" s="2"/>
    </row>
    <row r="59" spans="1:16">
      <c r="A59" s="2"/>
      <c r="B59" s="2"/>
      <c r="C59" s="2"/>
      <c r="D59" s="2"/>
      <c r="E59" s="2"/>
      <c r="F59" s="2"/>
      <c r="G59" s="2"/>
      <c r="H59" s="6"/>
      <c r="I59" s="7"/>
      <c r="J59" s="7"/>
      <c r="K59" s="7"/>
      <c r="L59" s="7"/>
      <c r="M59" s="7"/>
      <c r="N59" s="7"/>
      <c r="O59" s="8"/>
      <c r="P59" s="2"/>
    </row>
    <row r="60" spans="1:16">
      <c r="A60" s="2"/>
      <c r="B60" s="2"/>
      <c r="C60" s="2"/>
      <c r="D60" s="2"/>
      <c r="E60" s="2"/>
      <c r="F60" s="2"/>
      <c r="G60" s="2"/>
      <c r="H60" s="6"/>
      <c r="I60" s="7"/>
      <c r="J60" s="7"/>
      <c r="K60" s="7"/>
      <c r="L60" s="7"/>
      <c r="M60" s="7"/>
      <c r="N60" s="7"/>
      <c r="O60" s="8"/>
      <c r="P60" s="2"/>
    </row>
    <row r="61" spans="1:16">
      <c r="A61" s="2"/>
      <c r="B61" s="2"/>
      <c r="C61" s="2"/>
      <c r="D61" s="2"/>
      <c r="E61" s="2"/>
      <c r="F61" s="2"/>
      <c r="G61" s="2"/>
      <c r="H61" s="6"/>
      <c r="I61" s="7"/>
      <c r="J61" s="7"/>
      <c r="K61" s="7"/>
      <c r="L61" s="7"/>
      <c r="M61" s="7"/>
      <c r="N61" s="7"/>
      <c r="O61" s="8"/>
      <c r="P61" s="2"/>
    </row>
    <row r="62" spans="1:16">
      <c r="A62" s="2"/>
      <c r="B62" s="2"/>
      <c r="C62" s="2"/>
      <c r="D62" s="2"/>
      <c r="E62" s="2"/>
      <c r="F62" s="2"/>
      <c r="G62" s="2"/>
      <c r="H62" s="6"/>
      <c r="I62" s="7"/>
      <c r="J62" s="7"/>
      <c r="K62" s="7"/>
      <c r="L62" s="7"/>
      <c r="M62" s="7"/>
      <c r="N62" s="7"/>
      <c r="O62" s="8"/>
      <c r="P62" s="2"/>
    </row>
    <row r="63" spans="1:16">
      <c r="A63" s="2"/>
      <c r="B63" s="2"/>
      <c r="C63" s="2"/>
      <c r="D63" s="2"/>
      <c r="E63" s="2"/>
      <c r="F63" s="2"/>
      <c r="G63" s="2"/>
      <c r="H63" s="6"/>
      <c r="I63" s="7"/>
      <c r="J63" s="7"/>
      <c r="K63" s="7"/>
      <c r="L63" s="7"/>
      <c r="M63" s="7"/>
      <c r="N63" s="7"/>
      <c r="O63" s="8"/>
      <c r="P63" s="2"/>
    </row>
    <row r="64" spans="1:16">
      <c r="A64" s="2"/>
      <c r="B64" s="2"/>
      <c r="C64" s="2"/>
      <c r="D64" s="2"/>
      <c r="E64" s="2"/>
      <c r="F64" s="2"/>
      <c r="G64" s="2"/>
      <c r="H64" s="6"/>
      <c r="I64" s="7"/>
      <c r="J64" s="7"/>
      <c r="K64" s="7"/>
      <c r="L64" s="7"/>
      <c r="M64" s="7"/>
      <c r="N64" s="7"/>
      <c r="O64" s="8"/>
      <c r="P64" s="2"/>
    </row>
    <row r="65" spans="1:16">
      <c r="A65" s="2"/>
      <c r="B65" s="2"/>
      <c r="C65" s="2"/>
      <c r="D65" s="2"/>
      <c r="E65" s="2"/>
      <c r="F65" s="2"/>
      <c r="G65" s="2"/>
      <c r="H65" s="6"/>
      <c r="I65" s="7"/>
      <c r="J65" s="7"/>
      <c r="K65" s="7"/>
      <c r="L65" s="7"/>
      <c r="M65" s="7"/>
      <c r="N65" s="7"/>
      <c r="O65" s="8"/>
      <c r="P65" s="2"/>
    </row>
    <row r="66" spans="1:16">
      <c r="A66" s="2"/>
      <c r="B66" s="2"/>
      <c r="C66" s="2"/>
      <c r="D66" s="2"/>
      <c r="E66" s="2"/>
      <c r="F66" s="2"/>
      <c r="G66" s="2"/>
      <c r="H66" s="6"/>
      <c r="I66" s="7"/>
      <c r="J66" s="7"/>
      <c r="K66" s="7"/>
      <c r="L66" s="7"/>
      <c r="M66" s="7"/>
      <c r="N66" s="7"/>
      <c r="O66" s="8"/>
      <c r="P66" s="2"/>
    </row>
    <row r="67" spans="1:16">
      <c r="A67" s="2"/>
      <c r="B67" s="2"/>
      <c r="C67" s="2"/>
      <c r="D67" s="2"/>
      <c r="E67" s="2"/>
      <c r="F67" s="2"/>
      <c r="G67" s="2"/>
      <c r="H67" s="6"/>
      <c r="I67" s="7"/>
      <c r="J67" s="7"/>
      <c r="K67" s="7"/>
      <c r="L67" s="7"/>
      <c r="M67" s="7"/>
      <c r="N67" s="7"/>
      <c r="O67" s="8"/>
      <c r="P67" s="2"/>
    </row>
    <row r="68" spans="1:16">
      <c r="A68" s="2"/>
      <c r="B68" s="2"/>
      <c r="C68" s="2"/>
      <c r="D68" s="2"/>
      <c r="E68" s="2"/>
      <c r="F68" s="2"/>
      <c r="G68" s="2"/>
      <c r="H68" s="6"/>
      <c r="I68" s="7"/>
      <c r="J68" s="7"/>
      <c r="K68" s="7"/>
      <c r="L68" s="7"/>
      <c r="M68" s="7"/>
      <c r="N68" s="7"/>
      <c r="O68" s="8"/>
      <c r="P68" s="2"/>
    </row>
    <row r="69" spans="1:16">
      <c r="A69" s="2"/>
      <c r="B69" s="2"/>
      <c r="C69" s="2"/>
      <c r="D69" s="2"/>
      <c r="E69" s="2"/>
      <c r="F69" s="2"/>
      <c r="G69" s="2"/>
      <c r="H69" s="6"/>
      <c r="I69" s="7"/>
      <c r="J69" s="7"/>
      <c r="K69" s="7"/>
      <c r="L69" s="7"/>
      <c r="M69" s="7"/>
      <c r="N69" s="7"/>
      <c r="O69" s="40"/>
    </row>
    <row r="70" spans="1:16">
      <c r="A70" s="2"/>
      <c r="B70" s="2"/>
      <c r="C70" s="2"/>
      <c r="D70" s="2"/>
      <c r="E70" s="2"/>
      <c r="F70" s="2"/>
      <c r="G70" s="2"/>
      <c r="H70" s="41"/>
      <c r="I70" s="39"/>
      <c r="J70" s="39"/>
      <c r="K70" s="39"/>
      <c r="L70" s="39"/>
      <c r="M70" s="39"/>
      <c r="N70" s="39"/>
      <c r="O70" s="42"/>
    </row>
    <row r="71" spans="1:1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6">
      <c r="A73" s="2"/>
      <c r="B73" s="2"/>
      <c r="C73" s="2"/>
      <c r="D73" s="2"/>
      <c r="E73" s="2"/>
      <c r="F73" s="2"/>
      <c r="G73" s="2"/>
    </row>
    <row r="74" spans="1:16">
      <c r="A74" s="2"/>
      <c r="B74" s="2"/>
      <c r="C74" s="2"/>
      <c r="D74" s="2"/>
      <c r="E74" s="2"/>
      <c r="F74" s="2"/>
      <c r="G74" s="2"/>
    </row>
    <row r="75" spans="1:16">
      <c r="A75" s="2"/>
      <c r="B75" s="2"/>
      <c r="C75" s="2"/>
      <c r="D75" s="2"/>
      <c r="E75" s="2"/>
      <c r="F75" s="2"/>
      <c r="G75" s="2"/>
    </row>
    <row r="76" spans="1:16">
      <c r="A76" s="2"/>
      <c r="B76" s="2"/>
      <c r="C76" s="2"/>
      <c r="D76" s="2"/>
      <c r="E76" s="2"/>
      <c r="F76" s="2"/>
      <c r="G76" s="2"/>
    </row>
    <row r="77" spans="1:16">
      <c r="A77" s="2"/>
      <c r="B77" s="2"/>
      <c r="C77" s="2"/>
      <c r="D77" s="2"/>
      <c r="E77" s="2"/>
      <c r="F77" s="2"/>
      <c r="G77" s="2"/>
    </row>
    <row r="78" spans="1:16">
      <c r="A78" s="2"/>
      <c r="B78" s="2"/>
      <c r="C78" s="2"/>
      <c r="D78" s="2"/>
      <c r="E78" s="2"/>
      <c r="F78" s="2"/>
      <c r="G78" s="2"/>
    </row>
    <row r="79" spans="1:16">
      <c r="A79" s="2"/>
      <c r="B79" s="2"/>
      <c r="C79" s="2"/>
      <c r="D79" s="2"/>
      <c r="E79" s="2"/>
      <c r="F79" s="2"/>
      <c r="G79" s="2"/>
    </row>
    <row r="80" spans="1:16">
      <c r="A80" s="2"/>
      <c r="B80" s="2"/>
      <c r="C80" s="2"/>
      <c r="D80" s="2"/>
      <c r="E80" s="2"/>
      <c r="F80" s="2"/>
      <c r="G80" s="2"/>
    </row>
    <row r="81" spans="1:7">
      <c r="A81" s="2"/>
      <c r="B81" s="2"/>
      <c r="C81" s="2"/>
      <c r="D81" s="2"/>
      <c r="E81" s="2"/>
      <c r="F81" s="2"/>
      <c r="G81" s="2"/>
    </row>
    <row r="82" spans="1:7">
      <c r="A82" s="2"/>
      <c r="B82" s="2"/>
      <c r="C82" s="2"/>
      <c r="D82" s="2"/>
      <c r="E82" s="2"/>
      <c r="F82" s="2"/>
      <c r="G82" s="2"/>
    </row>
    <row r="83" spans="1:7">
      <c r="A83" s="2"/>
      <c r="B83" s="2"/>
      <c r="C83" s="2"/>
      <c r="D83" s="2"/>
      <c r="E83" s="2"/>
      <c r="F83" s="2"/>
      <c r="G83" s="2"/>
    </row>
  </sheetData>
  <mergeCells count="4">
    <mergeCell ref="A3:G3"/>
    <mergeCell ref="L32:O32"/>
    <mergeCell ref="F37:F38"/>
    <mergeCell ref="A43:C44"/>
  </mergeCells>
  <pageMargins left="0.72947916666666668" right="0.70866141732283472" top="0.13708333333333333" bottom="0.74803149606299213" header="0.31496062992125984" footer="0.31496062992125984"/>
  <pageSetup scale="47" fitToHeight="0" orientation="portrait" r:id="rId1"/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2015-06-05T18:19:34Z</dcterms:created>
  <dcterms:modified xsi:type="dcterms:W3CDTF">2024-08-02T00:31:49Z</dcterms:modified>
  <cp:category/>
  <cp:contentStatus/>
</cp:coreProperties>
</file>